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0" yWindow="4464" windowWidth="15384" windowHeight="4620" tabRatio="739" firstSheet="19" activeTab="23"/>
  </bookViews>
  <sheets>
    <sheet name="Title Page" sheetId="1" state="hidden" r:id="rId1"/>
    <sheet name="Rev.Exp." sheetId="2" r:id="rId2"/>
    <sheet name="By Account" sheetId="3" r:id="rId3"/>
    <sheet name="Table 1.1" sheetId="4" r:id="rId4"/>
    <sheet name="Table 1.2" sheetId="5" r:id="rId5"/>
    <sheet name="Table 1.3" sheetId="6" r:id="rId6"/>
    <sheet name="Table 1.4" sheetId="7" r:id="rId7"/>
    <sheet name="Table 1.5" sheetId="8" r:id="rId8"/>
    <sheet name="Table1.6" sheetId="9" r:id="rId9"/>
    <sheet name="Table 1.7" sheetId="10" r:id="rId10"/>
    <sheet name="Table 1.8-1.9" sheetId="11" r:id="rId11"/>
    <sheet name="Table 1.10" sheetId="12" r:id="rId12"/>
    <sheet name="Table 2.1" sheetId="13" r:id="rId13"/>
    <sheet name="Table 2.2" sheetId="14" r:id="rId14"/>
    <sheet name="Table 3.1" sheetId="15" r:id="rId15"/>
    <sheet name="Table 3.2" sheetId="16" r:id="rId16"/>
    <sheet name="Table 3.3" sheetId="17" r:id="rId17"/>
    <sheet name="Table 3.4" sheetId="18" r:id="rId18"/>
    <sheet name="Table 4.1" sheetId="19" r:id="rId19"/>
    <sheet name="Table 4.2" sheetId="20" r:id="rId20"/>
    <sheet name="Tables 4.3-4.4" sheetId="21" r:id="rId21"/>
    <sheet name="Table 4.5" sheetId="22" r:id="rId22"/>
    <sheet name="Table 4.6" sheetId="23" r:id="rId23"/>
    <sheet name="Table 5.1" sheetId="24" r:id="rId24"/>
    <sheet name="Table 5.2" sheetId="25" r:id="rId25"/>
    <sheet name="Table 5.3" sheetId="26" r:id="rId26"/>
    <sheet name="Table 5.4 " sheetId="27" r:id="rId27"/>
    <sheet name="Directory" sheetId="28" r:id="rId28"/>
  </sheets>
  <externalReferences>
    <externalReference r:id="rId31"/>
    <externalReference r:id="rId32"/>
    <externalReference r:id="rId33"/>
    <externalReference r:id="rId34"/>
    <externalReference r:id="rId35"/>
    <externalReference r:id="rId36"/>
  </externalReferences>
  <definedNames>
    <definedName name="__123Graph_ACHART1" hidden="1">'[4]Table2.1..2.2'!$B$13:$B$17</definedName>
    <definedName name="__123Graph_ACHART2" localSheetId="7" hidden="1">'[5]Table 3.4'!$B$14:$C$14</definedName>
    <definedName name="__123Graph_ACHART2" localSheetId="9" hidden="1">'[5]Table 3.4'!$B$14:$C$14</definedName>
    <definedName name="__123Graph_ACHART2" localSheetId="10" hidden="1">'[5]Table 3.4'!$B$14:$C$14</definedName>
    <definedName name="__123Graph_ACHART2" localSheetId="12" hidden="1">'[5]Table 3.4'!$B$14:$C$14</definedName>
    <definedName name="__123Graph_ACHART2" localSheetId="14" hidden="1">'[5]Table 3.4'!$B$14:$C$14</definedName>
    <definedName name="__123Graph_ACHART2" localSheetId="8" hidden="1">'[5]Table 3.4'!$B$14:$C$14</definedName>
    <definedName name="__123Graph_ACHART2" hidden="1">'[3]Table 3.4'!$B$14:$C$14</definedName>
    <definedName name="__123Graph_BCHART2" localSheetId="7" hidden="1">'[5]Table 3.4'!$B$22:$C$22</definedName>
    <definedName name="__123Graph_BCHART2" localSheetId="9" hidden="1">'[5]Table 3.4'!$B$22:$C$22</definedName>
    <definedName name="__123Graph_BCHART2" localSheetId="10" hidden="1">'[5]Table 3.4'!$B$22:$C$22</definedName>
    <definedName name="__123Graph_BCHART2" localSheetId="12" hidden="1">'[5]Table 3.4'!$B$22:$C$22</definedName>
    <definedName name="__123Graph_BCHART2" localSheetId="14" hidden="1">'[5]Table 3.4'!$B$22:$C$22</definedName>
    <definedName name="__123Graph_BCHART2" localSheetId="8" hidden="1">'[5]Table 3.4'!$B$22:$C$22</definedName>
    <definedName name="__123Graph_BCHART2" hidden="1">'[3]Table 3.4'!$B$22:$C$22</definedName>
    <definedName name="__123Graph_XCHART1" localSheetId="7" hidden="1">'[4]Table2.1..2.2'!$A$13:$A$17</definedName>
    <definedName name="__123Graph_XCHART1" localSheetId="9" hidden="1">'[4]Table2.1..2.2'!$A$13:$A$17</definedName>
    <definedName name="__123Graph_XCHART1" localSheetId="10" hidden="1">'[6]Table2.1..2.2'!$A$13:$A$17</definedName>
    <definedName name="__123Graph_XCHART1" localSheetId="14" hidden="1">'[4]Table2.1..2.2'!$A$13:$A$17</definedName>
    <definedName name="__123Graph_XCHART1" localSheetId="8" hidden="1">'[4]Table2.1..2.2'!$A$13:$A$17</definedName>
    <definedName name="__123Graph_XCHART1" hidden="1">'[2]Table2.1..2.2'!$A$13:$A$17</definedName>
    <definedName name="chart???" localSheetId="7" hidden="1">'[4]Table2.1..2.2'!$A$13:$A$17</definedName>
    <definedName name="chart???" localSheetId="9" hidden="1">'[4]Table2.1..2.2'!$A$13:$A$17</definedName>
    <definedName name="chart???" localSheetId="10" hidden="1">'[4]Table2.1..2.2'!$A$13:$A$17</definedName>
    <definedName name="chart???" localSheetId="12" hidden="1">'[4]Table2.1..2.2'!$A$13:$A$17</definedName>
    <definedName name="chart???" localSheetId="14" hidden="1">'[4]Table2.1..2.2'!$A$13:$A$17</definedName>
    <definedName name="chart???" localSheetId="8" hidden="1">'[4]Table2.1..2.2'!$A$13:$A$17</definedName>
    <definedName name="chart???" hidden="1">'[2]Table2.1..2.2'!$A$13:$A$17</definedName>
    <definedName name="collection_chart" localSheetId="7" hidden="1">'[4]Table2.1..2.2'!$A$13:$A$17</definedName>
    <definedName name="collection_chart" localSheetId="9" hidden="1">'[4]Table2.1..2.2'!$A$13:$A$17</definedName>
    <definedName name="collection_chart" localSheetId="10" hidden="1">'[4]Table2.1..2.2'!$A$13:$A$17</definedName>
    <definedName name="collection_chart" localSheetId="12" hidden="1">'[4]Table2.1..2.2'!$A$13:$A$17</definedName>
    <definedName name="collection_chart" localSheetId="14" hidden="1">'[4]Table2.1..2.2'!$A$13:$A$17</definedName>
    <definedName name="collection_chart" localSheetId="8" hidden="1">'[4]Table2.1..2.2'!$A$13:$A$17</definedName>
    <definedName name="collection_chart" hidden="1">'[2]Table2.1..2.2'!$A$13:$A$17</definedName>
    <definedName name="collections_chart" localSheetId="7" hidden="1">'[4]Table2.1..2.2'!$A$13:$A$17</definedName>
    <definedName name="collections_chart" localSheetId="9" hidden="1">'[4]Table2.1..2.2'!$A$13:$A$17</definedName>
    <definedName name="collections_chart" localSheetId="10" hidden="1">'[4]Table2.1..2.2'!$A$13:$A$17</definedName>
    <definedName name="collections_chart" localSheetId="12" hidden="1">'[4]Table2.1..2.2'!$A$13:$A$17</definedName>
    <definedName name="collections_chart" localSheetId="14" hidden="1">'[4]Table2.1..2.2'!$A$13:$A$17</definedName>
    <definedName name="collections_chart" localSheetId="8" hidden="1">'[4]Table2.1..2.2'!$A$13:$A$17</definedName>
    <definedName name="collections_chart" hidden="1">'[2]Table2.1..2.2'!$A$13:$A$17</definedName>
    <definedName name="_xlnm.Print_Area" localSheetId="2">'By Account'!$A$1:$S$52</definedName>
    <definedName name="_xlnm.Print_Area" localSheetId="27">'Directory'!$A$1:$K$25</definedName>
    <definedName name="_xlnm.Print_Area" localSheetId="1">'Rev.Exp.'!$A$1:$L$49</definedName>
    <definedName name="_xlnm.Print_Area" localSheetId="3">'Table 1.1'!$A$1:$F$46</definedName>
    <definedName name="_xlnm.Print_Area" localSheetId="11">'Table 1.10'!$A$1:$I$46</definedName>
    <definedName name="_xlnm.Print_Area" localSheetId="4">'Table 1.2'!$A$1:$K$41</definedName>
    <definedName name="_xlnm.Print_Area" localSheetId="5">'Table 1.3'!$A$1:$H$50</definedName>
    <definedName name="_xlnm.Print_Area" localSheetId="6">'Table 1.4'!$A$1:$J$49</definedName>
    <definedName name="_xlnm.Print_Area" localSheetId="7">'Table 1.5'!$A$1:$M$212</definedName>
    <definedName name="_xlnm.Print_Area" localSheetId="9">'Table 1.7'!$A$1:$G$207</definedName>
    <definedName name="_xlnm.Print_Area" localSheetId="10">'Table 1.8-1.9'!$A$1:$N$41</definedName>
    <definedName name="_xlnm.Print_Area" localSheetId="13">'Table 2.2'!$A$1:$N$32</definedName>
    <definedName name="_xlnm.Print_Area" localSheetId="14">'Table 3.1'!$A$1:$G$46</definedName>
    <definedName name="_xlnm.Print_Area" localSheetId="15">'Table 3.2'!$A$1:$D$37</definedName>
    <definedName name="_xlnm.Print_Area" localSheetId="16">'Table 3.3'!$A$1:$I$96</definedName>
    <definedName name="_xlnm.Print_Area" localSheetId="17">'Table 3.4'!$A$1:$G$49</definedName>
    <definedName name="_xlnm.Print_Area" localSheetId="18">'Table 4.1'!$A$1:$G$25</definedName>
    <definedName name="_xlnm.Print_Area" localSheetId="19">'Table 4.2'!$A$1:$I$51</definedName>
    <definedName name="_xlnm.Print_Area" localSheetId="21">'Table 4.5'!$A$1:$F$201</definedName>
    <definedName name="_xlnm.Print_Area" localSheetId="22">'Table 4.6'!$A$1:$K$109</definedName>
    <definedName name="_xlnm.Print_Area" localSheetId="23">'Table 5.1'!$A$1:$H$31</definedName>
    <definedName name="_xlnm.Print_Area" localSheetId="24">'Table 5.2'!$A$1:$H$204</definedName>
    <definedName name="_xlnm.Print_Area" localSheetId="25">'Table 5.3'!$A$1:$H$209</definedName>
    <definedName name="_xlnm.Print_Area" localSheetId="26">'Table 5.4 '!$A$1:$P$212</definedName>
    <definedName name="_xlnm.Print_Area" localSheetId="8">'Table1.6'!$A$1:$L$211</definedName>
    <definedName name="_xlnm.Print_Area" localSheetId="20">'Tables 4.3-4.4'!$A$1:$F$45</definedName>
    <definedName name="_xlnm.Print_Titles">$A$1:$A$1</definedName>
  </definedNames>
  <calcPr fullCalcOnLoad="1"/>
</workbook>
</file>

<file path=xl/comments3.xml><?xml version="1.0" encoding="utf-8"?>
<comments xmlns="http://schemas.openxmlformats.org/spreadsheetml/2006/main">
  <authors>
    <author>Joshua Silverman</author>
  </authors>
  <commentList>
    <comment ref="C9" authorId="0">
      <text>
        <r>
          <rPr>
            <b/>
            <sz val="11"/>
            <rFont val="Tahoma"/>
            <family val="2"/>
          </rPr>
          <t>Joshua Silverman:</t>
        </r>
        <r>
          <rPr>
            <sz val="11"/>
            <rFont val="Tahoma"/>
            <family val="2"/>
          </rPr>
          <t xml:space="preserve">
Codes used:  1016,1105,1106,1107,1108,1115,1116,1117,1118,1119,1120,1129,1131,1133,1137</t>
        </r>
      </text>
    </comment>
  </commentList>
</comments>
</file>

<file path=xl/sharedStrings.xml><?xml version="1.0" encoding="utf-8"?>
<sst xmlns="http://schemas.openxmlformats.org/spreadsheetml/2006/main" count="3100" uniqueCount="986">
  <si>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</si>
  <si>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</si>
  <si>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</si>
  <si>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</si>
  <si>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Table 1.3</t>
  </si>
  <si>
    <t>Number and Class of Returns by Virginia Adjusted Gross Income Class</t>
  </si>
  <si>
    <t>Married</t>
  </si>
  <si>
    <t>Single</t>
  </si>
  <si>
    <t>Joint</t>
  </si>
  <si>
    <t>Nonjoint</t>
  </si>
  <si>
    <t>Number of</t>
  </si>
  <si>
    <t>Returns</t>
  </si>
  <si>
    <t>Below</t>
  </si>
  <si>
    <t>Separate</t>
  </si>
  <si>
    <t>Total:</t>
  </si>
  <si>
    <t>Table 1.4</t>
  </si>
  <si>
    <t>Number and Class of Exemptions by Virginia Adjusted Gross Income Class</t>
  </si>
  <si>
    <t>Total Number</t>
  </si>
  <si>
    <t xml:space="preserve"> </t>
  </si>
  <si>
    <t>of Returns</t>
  </si>
  <si>
    <t>Personal</t>
  </si>
  <si>
    <t>Dependent</t>
  </si>
  <si>
    <t>Age</t>
  </si>
  <si>
    <t>Blindness</t>
  </si>
  <si>
    <t>of Exemptions</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</si>
  <si>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</si>
  <si>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</si>
  <si>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</si>
  <si>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</si>
  <si>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</si>
  <si>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</si>
  <si>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</si>
  <si>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</si>
  <si>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</si>
  <si>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</si>
  <si>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</si>
  <si>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</si>
  <si>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</si>
  <si>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</si>
  <si>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</si>
  <si>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</si>
  <si>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</si>
  <si>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</si>
  <si>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</si>
  <si>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</si>
  <si>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</si>
  <si>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</si>
  <si>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</si>
  <si>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</si>
  <si>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Albemarle</t>
  </si>
  <si>
    <t>Alleghany</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</si>
  <si>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</si>
  <si>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</si>
  <si>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</si>
  <si>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</si>
  <si>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</si>
  <si>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</si>
  <si>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</si>
  <si>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</si>
  <si>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</si>
  <si>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</si>
  <si>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</si>
  <si>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</si>
  <si>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</si>
  <si>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</si>
  <si>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</si>
  <si>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</si>
  <si>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</si>
  <si>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</si>
  <si>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</si>
  <si>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</si>
  <si>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</si>
  <si>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</si>
  <si>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</si>
  <si>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Essex</t>
  </si>
  <si>
    <t>Fairfax</t>
  </si>
  <si>
    <t>Fauquier</t>
  </si>
  <si>
    <t>Table 1.5, continued</t>
  </si>
  <si>
    <t>Floyd</t>
  </si>
  <si>
    <t>Fluvanna</t>
  </si>
  <si>
    <t>Frederick</t>
  </si>
  <si>
    <t>Giles</t>
  </si>
  <si>
    <t>Greene</t>
  </si>
  <si>
    <t>Greensville</t>
  </si>
  <si>
    <t>Hanover</t>
  </si>
  <si>
    <t>Henrico</t>
  </si>
  <si>
    <t>Henry</t>
  </si>
  <si>
    <t>Highland</t>
  </si>
  <si>
    <t>Isle of Wight</t>
  </si>
  <si>
    <t>James City</t>
  </si>
  <si>
    <t>King and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</si>
  <si>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</si>
  <si>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</si>
  <si>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</si>
  <si>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</si>
  <si>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</si>
  <si>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</si>
  <si>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</si>
  <si>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</si>
  <si>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</si>
  <si>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</si>
  <si>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</si>
  <si>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</si>
  <si>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</si>
  <si>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</si>
  <si>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</si>
  <si>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</si>
  <si>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</si>
  <si>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</si>
  <si>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</si>
  <si>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</si>
  <si>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</si>
  <si>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</si>
  <si>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</si>
  <si>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</si>
  <si>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</si>
  <si>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</si>
  <si>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</si>
  <si>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</si>
  <si>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</si>
  <si>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</si>
  <si>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</si>
  <si>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</si>
  <si>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</si>
  <si>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</si>
  <si>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</si>
  <si>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</si>
  <si>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</si>
  <si>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</si>
  <si>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</si>
  <si>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</si>
  <si>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</si>
  <si>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</si>
  <si>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</si>
  <si>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</si>
  <si>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</si>
  <si>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</si>
  <si>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</si>
  <si>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</si>
  <si>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</si>
  <si>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</si>
  <si>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</si>
  <si>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Chesapeake</t>
  </si>
  <si>
    <t>Colonial Heights</t>
  </si>
  <si>
    <t>Covington</t>
  </si>
  <si>
    <t>Danville</t>
  </si>
  <si>
    <t>Emporia</t>
  </si>
  <si>
    <t>Fredericksburg</t>
  </si>
  <si>
    <t>Galax</t>
  </si>
  <si>
    <t>Hampton</t>
  </si>
  <si>
    <t>Harrisonburg</t>
  </si>
  <si>
    <t>Hopewell</t>
  </si>
  <si>
    <t>Lexington</t>
  </si>
  <si>
    <t>Lynchburg</t>
  </si>
  <si>
    <t>Manassas</t>
  </si>
  <si>
    <t>Manassas Park</t>
  </si>
  <si>
    <t>Martinsville</t>
  </si>
  <si>
    <t>Newport News</t>
  </si>
  <si>
    <t>Norton</t>
  </si>
  <si>
    <t>Petersburg</t>
  </si>
  <si>
    <t>Poquoson</t>
  </si>
  <si>
    <t>Portsmouth</t>
  </si>
  <si>
    <t>Radford</t>
  </si>
  <si>
    <t>Salem</t>
  </si>
  <si>
    <t>Staunton</t>
  </si>
  <si>
    <t>Suffolk</t>
  </si>
  <si>
    <t>Virginia Beach</t>
  </si>
  <si>
    <t>Waynesboro</t>
  </si>
  <si>
    <t>Williamsburg</t>
  </si>
  <si>
    <t>Winchester</t>
  </si>
  <si>
    <t>* Returns not assigned to a locality are generally nonresident returns.  In these cases, the taxpayer did not report a locality in which the Virginia portion of income was earned.</t>
  </si>
  <si>
    <t>Table 1.6</t>
  </si>
  <si>
    <t>Total Exemptions, Total Deductions, and Number of Returns by Filing Status/Locality</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</si>
  <si>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</si>
  <si>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</si>
  <si>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</si>
  <si>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</si>
  <si>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</si>
  <si>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</si>
  <si>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</si>
  <si>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</si>
  <si>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</si>
  <si>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</si>
  <si>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</si>
  <si>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</si>
  <si>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</si>
  <si>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</si>
  <si>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</si>
  <si>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</si>
  <si>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</si>
  <si>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</si>
  <si>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1. Totals in Table 1.7 may not agree with totals in previous tables due to minor variations in tabulations.</t>
  </si>
  <si>
    <r>
      <t>Unassigned</t>
    </r>
    <r>
      <rPr>
        <sz val="10"/>
        <rFont val="Arial"/>
        <family val="2"/>
      </rPr>
      <t>*</t>
    </r>
  </si>
  <si>
    <t>Table 1.8</t>
  </si>
  <si>
    <t xml:space="preserve">3. In FY 2008, localities that would have been adversely affected by the changes to the Communications Sales Tax received a one time adjustment in order to hold them harmless.  In FY 2009 that adjustment did not take place.  Therefore, the distributions to each locality did not change in a uniform manner. </t>
  </si>
  <si>
    <t>Set-Off Debt Transferred to Agencies by Taxable Year</t>
  </si>
  <si>
    <t>Type of Participants</t>
  </si>
  <si>
    <t>Payments</t>
  </si>
  <si>
    <t>State Agencies</t>
  </si>
  <si>
    <t>Circuit Courts</t>
  </si>
  <si>
    <t>District Courts</t>
  </si>
  <si>
    <t>Juvenile and Domestic Courts</t>
  </si>
  <si>
    <t>Combined Courts</t>
  </si>
  <si>
    <t>Counties</t>
  </si>
  <si>
    <t>Cities</t>
  </si>
  <si>
    <t>Towns</t>
  </si>
  <si>
    <t>Social Services</t>
  </si>
  <si>
    <t>TOTAL</t>
  </si>
  <si>
    <t>1. Set-Off Debt is a program that sets-off an overpayment amount on a taxpayer's return against accounts receivable due to an agency of the Commonwealth.</t>
  </si>
  <si>
    <t>Table 1.9</t>
  </si>
  <si>
    <t>Refund Match Totals</t>
  </si>
  <si>
    <t>Tax Year</t>
  </si>
  <si>
    <t>1. Refund Match is a program that automatically matches an overpayment amount on a taxpayer's return to any outstanding individual income tax account the taxpayer has with the Department of Taxation.</t>
  </si>
  <si>
    <t>Table 2.1</t>
  </si>
  <si>
    <t>Corporate Income Tax Revenue</t>
  </si>
  <si>
    <t>Fiscal Year</t>
  </si>
  <si>
    <t>1. Revenue represents net tax collections by fiscal year.</t>
  </si>
  <si>
    <t>2. Source: The Commonwealth Accounting and Reporting System.</t>
  </si>
  <si>
    <t>3. FY 2006 and FY 2007 are adjusted from the amounts reported in CARS to reflect the reclassification of penalty and interest revenues.</t>
  </si>
  <si>
    <t>Note: FY 06 and FY 07 do not agree with CARS, adjusted for the misallocation of penalty and interest.</t>
  </si>
  <si>
    <t>CARS figures are:</t>
  </si>
  <si>
    <t>Table 2.2</t>
  </si>
  <si>
    <t>Number of Corporate Returns, Taxable Income, and Tax Liability</t>
  </si>
  <si>
    <t>Based on corporate tax returns filed for Taxable Year 2007*</t>
  </si>
  <si>
    <t>Reported Taxable Income</t>
  </si>
  <si>
    <t>Number of Corporate Returns</t>
  </si>
  <si>
    <t>Percent of</t>
  </si>
  <si>
    <t xml:space="preserve">Tax </t>
  </si>
  <si>
    <t>From Virginia Sources</t>
  </si>
  <si>
    <t>Form 500</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</si>
  <si>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</si>
  <si>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</si>
  <si>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</si>
  <si>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</si>
  <si>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</si>
  <si>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</si>
  <si>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</si>
  <si>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</si>
  <si>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</si>
  <si>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</si>
  <si>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</si>
  <si>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</si>
  <si>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</si>
  <si>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 xml:space="preserve">1. The tax rate is 6% of the corporation's Virginia taxable income, except in the case of certain energy suppliers </t>
  </si>
  <si>
    <t xml:space="preserve">    and telecommunication companies who are subject to a Minimum Tax.</t>
  </si>
  <si>
    <t>2. Tax Assessed shown is before any credits.</t>
  </si>
  <si>
    <t>3. Some columns may not match totals due to rounding.</t>
  </si>
  <si>
    <t>4. If a corporation reports a negative taxable income, its taxable income is treated as zero in this table.</t>
  </si>
  <si>
    <r>
      <t>Form 502</t>
    </r>
    <r>
      <rPr>
        <b/>
        <vertAlign val="superscript"/>
        <sz val="10"/>
        <rFont val="Arial"/>
        <family val="2"/>
      </rPr>
      <t>†</t>
    </r>
  </si>
  <si>
    <t>* This table is not comparable to equivalent tables in annual reports prior to FY 2006.  Returns are selected for inclusion on this table if the tax reporting period on the return began in 2006.  Reports prior to FY 2006 selected returns based on the state fiscal year in which they were received.</t>
  </si>
  <si>
    <t>† Pass-through entities (e.g., Subchapter S corporations, partnerships, limitied liability companies, etc.) file Form 502.  They report all taxable income on individual returns.  They are reported on this table as having no taxable income for purposes of the corporate income tax.</t>
  </si>
  <si>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</si>
  <si>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</si>
  <si>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</si>
  <si>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</si>
  <si>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</si>
  <si>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</si>
  <si>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</si>
  <si>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</si>
  <si>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</si>
  <si>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</si>
  <si>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</si>
  <si>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</si>
  <si>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</si>
  <si>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</si>
  <si>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</si>
  <si>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</si>
  <si>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1. The sales and use tax on aircraft and on watercraft are reported separately in Tables 4.1 and 4.2.</t>
  </si>
  <si>
    <t>2. The sales and use tax on motor vehicles is administered by the Department of Motor Vehicles and is not reported here.</t>
  </si>
  <si>
    <t>3. One-fourth of the 4% state tax is returned to localities for education, based on each locality's school-age population.</t>
  </si>
  <si>
    <t>4. One-eighth of the 4% state tax is allocated to the Transportation Trust Fund for use by the Commonwealth Transportation Board.</t>
  </si>
  <si>
    <t>5. The local option tax of 1% is distributed to localities based on point of sale.  Local tax collections are net of all adjustments and costs of collection.</t>
  </si>
  <si>
    <t>6. One-sixteenth of the 4% state tax is allocated to the Public Education Standards of Quality/Local Real Estate Property Tax Relief Fund.</t>
  </si>
  <si>
    <t>7. The state tax was increased from 3.5% to 4% on September 1, 2004.</t>
  </si>
  <si>
    <t>8. The state tax on unprepared food for human consumption was reduced from 3.5 % to 3.0 % on January 1, 2000,  and to 1.5 % on July 1, 2005.</t>
  </si>
  <si>
    <t>Table 3.2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</si>
  <si>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</si>
  <si>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</si>
  <si>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</si>
  <si>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</si>
  <si>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</si>
  <si>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</si>
  <si>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</si>
  <si>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</si>
  <si>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</si>
  <si>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</si>
  <si>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</si>
  <si>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</si>
  <si>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</si>
  <si>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</si>
  <si>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</si>
  <si>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</si>
  <si>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</si>
  <si>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</si>
  <si>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</si>
  <si>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</si>
  <si>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</si>
  <si>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</si>
  <si>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</si>
  <si>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</si>
  <si>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</si>
  <si>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</si>
  <si>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</si>
  <si>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</si>
  <si>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2. NAICS codes are based on the primary business activity of the taxpayer.</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</si>
  <si>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</si>
  <si>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Table 3.3</t>
  </si>
  <si>
    <t>Share of</t>
  </si>
  <si>
    <t xml:space="preserve"> State Tax</t>
  </si>
  <si>
    <t xml:space="preserve">Halifax </t>
  </si>
  <si>
    <t>Table 3.3, continued</t>
  </si>
  <si>
    <t xml:space="preserve">Harrisonburg </t>
  </si>
  <si>
    <t xml:space="preserve">Lexington </t>
  </si>
  <si>
    <t xml:space="preserve">Manassas </t>
  </si>
  <si>
    <t xml:space="preserve">Norton </t>
  </si>
  <si>
    <t xml:space="preserve">Poquoson </t>
  </si>
  <si>
    <t xml:space="preserve">Williamsburg </t>
  </si>
  <si>
    <t>Table 3.4</t>
  </si>
  <si>
    <t>Virginia Motor Fuel Sales Tax Revenue Collections by Locality</t>
  </si>
  <si>
    <t>Locality</t>
  </si>
  <si>
    <t>FY 2005</t>
  </si>
  <si>
    <t>FY 2006</t>
  </si>
  <si>
    <t>FY 2007</t>
  </si>
  <si>
    <t>Arlington County</t>
  </si>
  <si>
    <t>Fairfax County</t>
  </si>
  <si>
    <t>Loudoun County</t>
  </si>
  <si>
    <t>Table 4.6</t>
  </si>
  <si>
    <t>Communications Sales Tax Distributions, Fiscal Year 2009</t>
  </si>
  <si>
    <t>Distribution</t>
  </si>
  <si>
    <t>Albermarle</t>
  </si>
  <si>
    <t>Table 4.6, Continued</t>
  </si>
  <si>
    <t>Town</t>
  </si>
  <si>
    <t>Abingdon</t>
  </si>
  <si>
    <t>Crewe</t>
  </si>
  <si>
    <t>La Crosse</t>
  </si>
  <si>
    <t>Rural Retreat</t>
  </si>
  <si>
    <t>Accomac</t>
  </si>
  <si>
    <t>Lawrenceville</t>
  </si>
  <si>
    <t>Saint Charles</t>
  </si>
  <si>
    <t>Alberta</t>
  </si>
  <si>
    <t>Damascus</t>
  </si>
  <si>
    <t>Lebanon</t>
  </si>
  <si>
    <t>Saint Paul</t>
  </si>
  <si>
    <t>Altavista</t>
  </si>
  <si>
    <t>Dayton</t>
  </si>
  <si>
    <t>Leesburg</t>
  </si>
  <si>
    <t>Saltville</t>
  </si>
  <si>
    <t>Dillwyn</t>
  </si>
  <si>
    <t>Scottsville</t>
  </si>
  <si>
    <t>Appalachia</t>
  </si>
  <si>
    <t>Drakes Branch</t>
  </si>
  <si>
    <t>Lovettsville</t>
  </si>
  <si>
    <t>Dublin</t>
  </si>
  <si>
    <t>Luray</t>
  </si>
  <si>
    <t>Smithfield</t>
  </si>
  <si>
    <t>Ashland</t>
  </si>
  <si>
    <t>Dumfries</t>
  </si>
  <si>
    <t>Marion</t>
  </si>
  <si>
    <t>South Boston</t>
  </si>
  <si>
    <t>Berryville</t>
  </si>
  <si>
    <t>Edinburg</t>
  </si>
  <si>
    <t>McKenney</t>
  </si>
  <si>
    <t>South Hill</t>
  </si>
  <si>
    <t>Big Stone Gap</t>
  </si>
  <si>
    <t>Elkton</t>
  </si>
  <si>
    <t>Melfa</t>
  </si>
  <si>
    <t>Stanardsville</t>
  </si>
  <si>
    <t>Blacksburg</t>
  </si>
  <si>
    <t>Farmville</t>
  </si>
  <si>
    <t>Middleburg</t>
  </si>
  <si>
    <t>Stanley</t>
  </si>
  <si>
    <t>Blackstone</t>
  </si>
  <si>
    <t>Fincastle</t>
  </si>
  <si>
    <t>Middletown</t>
  </si>
  <si>
    <t xml:space="preserve">Stephens City </t>
  </si>
  <si>
    <t>Bluefield</t>
  </si>
  <si>
    <t>Mineral</t>
  </si>
  <si>
    <t>Strasburg</t>
  </si>
  <si>
    <t>Boones Mill</t>
  </si>
  <si>
    <t>Fries</t>
  </si>
  <si>
    <t>Monterey</t>
  </si>
  <si>
    <t>Stuart</t>
  </si>
  <si>
    <t>Bowling Green</t>
  </si>
  <si>
    <t>Front Royal</t>
  </si>
  <si>
    <t>Montross</t>
  </si>
  <si>
    <t>Tappahannock</t>
  </si>
  <si>
    <t>Boyce</t>
  </si>
  <si>
    <t>Gate City</t>
  </si>
  <si>
    <t>Mount Jackson</t>
  </si>
  <si>
    <t>Boydton</t>
  </si>
  <si>
    <t>Glade Spring</t>
  </si>
  <si>
    <t>Narrows</t>
  </si>
  <si>
    <t>Timberville</t>
  </si>
  <si>
    <t>Boykins</t>
  </si>
  <si>
    <t>Glasgow</t>
  </si>
  <si>
    <t>New Castle</t>
  </si>
  <si>
    <t>Troutville</t>
  </si>
  <si>
    <t>Bridgewater</t>
  </si>
  <si>
    <t>Gordonsville</t>
  </si>
  <si>
    <t>New Market</t>
  </si>
  <si>
    <t>Urbanna</t>
  </si>
  <si>
    <t>Broadway</t>
  </si>
  <si>
    <t>Goshen</t>
  </si>
  <si>
    <t>Newsoms</t>
  </si>
  <si>
    <t>Victoria</t>
  </si>
  <si>
    <t>Brodnax</t>
  </si>
  <si>
    <t>Gretna</t>
  </si>
  <si>
    <t>Occoquan</t>
  </si>
  <si>
    <t>Vienna</t>
  </si>
  <si>
    <t>Brookneal</t>
  </si>
  <si>
    <t>Grottoes</t>
  </si>
  <si>
    <t>Onancock</t>
  </si>
  <si>
    <t>Vinton</t>
  </si>
  <si>
    <t>Grundy</t>
  </si>
  <si>
    <t>Onley</t>
  </si>
  <si>
    <t>Wachapreague</t>
  </si>
  <si>
    <t>Burkeville</t>
  </si>
  <si>
    <t>Wakefield</t>
  </si>
  <si>
    <t>Cape Charles</t>
  </si>
  <si>
    <t>Hamilton</t>
  </si>
  <si>
    <t>Painter</t>
  </si>
  <si>
    <t>Warrenton</t>
  </si>
  <si>
    <t>Cedar Bluff</t>
  </si>
  <si>
    <t>Haymarket</t>
  </si>
  <si>
    <t>Parksley</t>
  </si>
  <si>
    <t>Warsaw</t>
  </si>
  <si>
    <t>Charlotte Court House</t>
  </si>
  <si>
    <t>Haysi</t>
  </si>
  <si>
    <t>Pearisburg</t>
  </si>
  <si>
    <t>Chase City</t>
  </si>
  <si>
    <t>Herndon</t>
  </si>
  <si>
    <t>Pembroke</t>
  </si>
  <si>
    <t>Waverly</t>
  </si>
  <si>
    <t>Chatham</t>
  </si>
  <si>
    <t>Hillsville</t>
  </si>
  <si>
    <t>Pennington Gap</t>
  </si>
  <si>
    <t>Weber City</t>
  </si>
  <si>
    <t>Chilhowie</t>
  </si>
  <si>
    <t>Honaker</t>
  </si>
  <si>
    <t>Phenix</t>
  </si>
  <si>
    <t>West Point</t>
  </si>
  <si>
    <t>Chincoteague</t>
  </si>
  <si>
    <t>Hurt</t>
  </si>
  <si>
    <t>Pocahontas</t>
  </si>
  <si>
    <t>White Stone</t>
  </si>
  <si>
    <t>Christiansburg</t>
  </si>
  <si>
    <t>Independence</t>
  </si>
  <si>
    <t>Pound</t>
  </si>
  <si>
    <t>Windsor</t>
  </si>
  <si>
    <t>Clarksville</t>
  </si>
  <si>
    <t>Iron Gate</t>
  </si>
  <si>
    <t>Cleveland</t>
  </si>
  <si>
    <t>Irvington</t>
  </si>
  <si>
    <t>Purcellville</t>
  </si>
  <si>
    <t>Woodstock</t>
  </si>
  <si>
    <t>Clifton</t>
  </si>
  <si>
    <t>Ivor</t>
  </si>
  <si>
    <t>Quantico</t>
  </si>
  <si>
    <t>Wytheville</t>
  </si>
  <si>
    <t>Total Towns</t>
  </si>
  <si>
    <t>Clifton Forge</t>
  </si>
  <si>
    <t>Jarratt</t>
  </si>
  <si>
    <t>Remington</t>
  </si>
  <si>
    <t>Clintwood</t>
  </si>
  <si>
    <t>Jonesville</t>
  </si>
  <si>
    <t>Rich Creek</t>
  </si>
  <si>
    <t>Coeburn</t>
  </si>
  <si>
    <t>Kenbridge</t>
  </si>
  <si>
    <t>Ridgeway</t>
  </si>
  <si>
    <t>Colonial Beach</t>
  </si>
  <si>
    <t>Keysville</t>
  </si>
  <si>
    <t>Rocky Mount</t>
  </si>
  <si>
    <t>Courtland</t>
  </si>
  <si>
    <t>Kilmarnock</t>
  </si>
  <si>
    <t>Round Hill</t>
  </si>
  <si>
    <t>2. The distributions for FY 2009 were based on collections for May 2008 through April 2009.</t>
  </si>
  <si>
    <t>1. The Communications Sales Tax is imposed on the sale of communications services at a rate of 5%.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</si>
  <si>
    <t>Alexandria City</t>
  </si>
  <si>
    <t>Fairfax City</t>
  </si>
  <si>
    <t>Falls Church City</t>
  </si>
  <si>
    <t>Northern Virginia</t>
  </si>
  <si>
    <t>Transportation Commission</t>
  </si>
  <si>
    <t>Prince William County</t>
  </si>
  <si>
    <t>Stafford County</t>
  </si>
  <si>
    <t>Fredericksburg City</t>
  </si>
  <si>
    <t>Manassas City</t>
  </si>
  <si>
    <t>Manassas Park City</t>
  </si>
  <si>
    <t>Potomac and Rappahannock</t>
  </si>
  <si>
    <t>Table 4.2</t>
  </si>
  <si>
    <t>Other Taxes Net Revenue Collections - Other Funds</t>
  </si>
  <si>
    <t>Tire</t>
  </si>
  <si>
    <t>Egg</t>
  </si>
  <si>
    <t>Peanut</t>
  </si>
  <si>
    <t>Cigarette</t>
  </si>
  <si>
    <t>Other Tobacco</t>
  </si>
  <si>
    <t>Recycling</t>
  </si>
  <si>
    <t>Promotion</t>
  </si>
  <si>
    <t>Soybean</t>
  </si>
  <si>
    <t>Products</t>
  </si>
  <si>
    <t>Aircraft</t>
  </si>
  <si>
    <t>1. Effective July 1, 2003, the tire recycling fee is imposed at a rate of $1 per tire.  Prior to July 1, 2003, the fee was imposed at a rate of 50 cents per tire.  All revenues from the fee are deposited into the Waste Tire Trust Fund.</t>
  </si>
  <si>
    <t>2. The egg excise tax is imposed at the rate of 5 cents per 30-dozen case or 11 cents per 100 pounds of liquid eggs.  All revenues from this tax are deposited into the Virginia Egg Fund.</t>
  </si>
  <si>
    <t>3. The peanut excise tax is imposed at the rate of 15 cents per 100 pounds.  All revenues are deposited into the Peanut Fund.</t>
  </si>
  <si>
    <t>4. The soybean excise tax is imposed at a rate of one-half of one percent (0.005) of the net market value of assessed bushels.  All revenues are deposited into the Virginia Soybean Fund.</t>
  </si>
  <si>
    <t>7. The Aircraft Sales and Use Tax is imposed at 2 percent of the sales price.  All revenues from this tax are deposited in a special fund within the Commonwealth Transportation Fund for the administration of the aviation laws of the Commonwealth.</t>
  </si>
  <si>
    <t>Table 4.2, continued</t>
  </si>
  <si>
    <t>Corn</t>
  </si>
  <si>
    <t>Small</t>
  </si>
  <si>
    <t xml:space="preserve">Forest </t>
  </si>
  <si>
    <t>Soft Drink</t>
  </si>
  <si>
    <t>Litter</t>
  </si>
  <si>
    <t>Grains</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</si>
  <si>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</si>
  <si>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</si>
  <si>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</si>
  <si>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</si>
  <si>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</si>
  <si>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</si>
  <si>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</si>
  <si>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</si>
  <si>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Effective April 1, 2009, the federal cigarette tax rate was increased by 61.66 cents.  Due to this tax increase, revenue generated by the Virginia cigarette tax declined. </t>
  </si>
  <si>
    <t>6. Beginning March 1, 2005, tobacco products other than cigarettes are taxed at 10 percent of the sales price charged by the wholesale dealer.  All revenues from this tax are deposited into the Virginia Health Care Fund.  Effective April 1, 2009, the federal tax rate on other tobacco products charged to manufacturers increased.  Since Virginia's tax is assessed at the wholesale level, the federal rate change increases the taxable base for Virginia's tax.</t>
  </si>
  <si>
    <t>Table 4.3</t>
  </si>
  <si>
    <t>Bank Franchise Tax Assessment Tax Statement - Fiscal Year 2009</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</si>
  <si>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</si>
  <si>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</si>
  <si>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</si>
  <si>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</si>
  <si>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</si>
  <si>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</si>
  <si>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</si>
  <si>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</si>
  <si>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</si>
  <si>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</si>
  <si>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</si>
  <si>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</si>
  <si>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</si>
  <si>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</si>
  <si>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Neighborhood Assistance Act Credit</t>
  </si>
  <si>
    <t>Enterprise Zone Credit</t>
  </si>
  <si>
    <t>Major Business Facility Job Tax Credit</t>
  </si>
  <si>
    <t>Historic Rehabilitation Tax Credit</t>
  </si>
  <si>
    <t>Worker Retraining Credit</t>
  </si>
  <si>
    <t>Low Income Housing Credit</t>
  </si>
  <si>
    <t>Total State Tax Assessment</t>
  </si>
  <si>
    <t>Table 4.4</t>
  </si>
  <si>
    <t>Bank Franchise Tax Net Revenue Collections</t>
  </si>
  <si>
    <t>Collections</t>
  </si>
  <si>
    <t>Table 4.5</t>
  </si>
  <si>
    <t>Table 4.5, continued</t>
  </si>
  <si>
    <t xml:space="preserve">Halifax   </t>
  </si>
  <si>
    <t>*</t>
  </si>
  <si>
    <t>VIRGINIA DEPARTMENT OF TAXATION</t>
  </si>
  <si>
    <t>ANNUAL REPORT</t>
  </si>
  <si>
    <t>Report of the Tax Commissioner</t>
  </si>
  <si>
    <t>to the Governor of the Commonwealth of Virginia</t>
  </si>
  <si>
    <t>The Honorable Richard D. Brown, Secretary of Finance</t>
  </si>
  <si>
    <t>FISCAL YEAR 2009</t>
  </si>
  <si>
    <t>The Honorable Timothy M. Kaine, Governor</t>
  </si>
  <si>
    <t>Janie E. Bowen, Tax Commissioner</t>
  </si>
  <si>
    <t>* The locality did not provide data for this Public Service Corporations.</t>
  </si>
  <si>
    <t>1. The state recordation tax rate is 25 cents on every $100 or fraction thereof of the consideration or the actual value of the property conveyed, whichever is greater.  Localities may impose an additional tax equal to one-third of the state tax.  The state tax on deeds (grantor's tax) is 50 cents per $500.  Revenues from the grantor's tax are shared between the state and the locality.</t>
  </si>
  <si>
    <t>2. The Arlington County Circuit Court credited money to Arlington's account that should have gone to Falls Church's account in 2007.  Therefore, Arlington's collection total was overstated and Falls Church's total was understated in Fiscal Year 2007.  This was rectified in October 2007, consequently understating Arlington's collections and overstating Falls Church's collections in Fiscal Year 2008.</t>
  </si>
  <si>
    <t>Table 4.1</t>
  </si>
  <si>
    <t>Other Taxes Net Revenue Collections - General Fund</t>
  </si>
  <si>
    <t>Recordation</t>
  </si>
  <si>
    <t>Suits</t>
  </si>
  <si>
    <t>Tobacco</t>
  </si>
  <si>
    <t>Estate</t>
  </si>
  <si>
    <t>Watercraft</t>
  </si>
  <si>
    <t>Rolling</t>
  </si>
  <si>
    <t>&amp; Deeds</t>
  </si>
  <si>
    <t>&amp; Wills</t>
  </si>
  <si>
    <t>Excise</t>
  </si>
  <si>
    <t>Stock Tax</t>
  </si>
  <si>
    <t>5. The watercraft sales and use tax is imposed at a rate of 2 percent of the purchase price, up to a maximum of $2,000.</t>
  </si>
  <si>
    <t>6. The rolling stock tax on railroads, freight car companies, and certified motor vehicle carriers is $1 on each $100 of assessed value.</t>
  </si>
  <si>
    <t>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September 1, 2004, a ten dollar fee is imposed on deeds and certificates of satisfaction.  Effective May 4, 2005, a ten dollar fee is imposed on deeds of trust.  Additionally, a one dollar real estate transfer fee is charged.  The real estate transfer fee is $1.75 for deeds of partition.</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</si>
  <si>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</si>
  <si>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</si>
  <si>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Table 1.10</t>
  </si>
  <si>
    <t>Voluntary Contributions by Taxable Year</t>
  </si>
  <si>
    <t>Program/ Fund</t>
  </si>
  <si>
    <t xml:space="preserve">Number </t>
  </si>
  <si>
    <t>Amount</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</si>
  <si>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</si>
  <si>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</si>
  <si>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</si>
  <si>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</si>
  <si>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</si>
  <si>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</si>
  <si>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</si>
  <si>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</si>
  <si>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</si>
  <si>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</si>
  <si>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</si>
  <si>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</si>
  <si>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State Forests</t>
  </si>
  <si>
    <t>Uninsured Medical Fund</t>
  </si>
  <si>
    <r>
      <t xml:space="preserve">Humanities &amp; Public Policy/Center for Government Studies/Law &amp; Economics Center </t>
    </r>
    <r>
      <rPr>
        <vertAlign val="superscript"/>
        <sz val="10"/>
        <color indexed="8"/>
        <rFont val="Arial"/>
        <family val="2"/>
      </rPr>
      <t>†</t>
    </r>
  </si>
  <si>
    <t>Jamestown-Yorktown Fund</t>
  </si>
  <si>
    <t>Children of America Finding Hope</t>
  </si>
  <si>
    <t>Public School Foundations</t>
  </si>
  <si>
    <t>Virginia Transplant Council^</t>
  </si>
  <si>
    <t xml:space="preserve">Virginia 4-H^ </t>
  </si>
  <si>
    <t>Home Energy Assistance</t>
  </si>
  <si>
    <t>National D-Day Memorial</t>
  </si>
  <si>
    <t>Spay and Neuter Fund</t>
  </si>
  <si>
    <t>Tuition Assistance Grant Fund</t>
  </si>
  <si>
    <r>
      <t>Virginia Commission for the Arts</t>
    </r>
    <r>
      <rPr>
        <vertAlign val="superscript"/>
        <sz val="10"/>
        <color indexed="8"/>
        <rFont val="Arial"/>
        <family val="2"/>
      </rPr>
      <t>#</t>
    </r>
  </si>
  <si>
    <t>Virginia Federation of Humane Societies</t>
  </si>
  <si>
    <t>Virginia Office of Commonwealth Preparedness</t>
  </si>
  <si>
    <t>Cancer Centers</t>
  </si>
  <si>
    <t>Brown v. Board of Education Scholarship Program Fund</t>
  </si>
  <si>
    <t>Martin Luther King, Jr. Living History Public Policy Center Fund</t>
  </si>
  <si>
    <t>Total</t>
  </si>
  <si>
    <t>Notes:</t>
  </si>
  <si>
    <t>1. Taxpayers may make voluntary contributions to qualifying organizations from their tax refunds or, for some organizations, tax payments.  If the contribution exceeds an expected refund, it increases the amount of the tax payment.</t>
  </si>
  <si>
    <r>
      <t>^</t>
    </r>
    <r>
      <rPr>
        <sz val="10"/>
        <rFont val="Arial"/>
        <family val="2"/>
      </rPr>
      <t xml:space="preserve"> These organizations were removed from the TY 2006 return.  Amounts reported for TY 2006 represent contributions made on returns filed for prior years processed in 2007.</t>
    </r>
  </si>
  <si>
    <t>2. Contributions are reported by processing done in a calendar year.  For example, contributions reported for Taxable Year 2006 are from all returns processed in calendar year 2007.  The majority of returns processed in 2007 are for TY 2006; however, some returns from previous years are included.</t>
  </si>
  <si>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</si>
  <si>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r>
      <t>†</t>
    </r>
    <r>
      <rPr>
        <sz val="10"/>
        <rFont val="Arial"/>
        <family val="2"/>
      </rPr>
      <t xml:space="preserve"> These organizations were removed from the TY 2005 return as a result of changes made by the General Assembly in Acts of Assembly, 2005, Chapters 860 and 889.  Amounts reported for TY 2005 represent contributions made on returns filed for prior years processed in 2006, as explained in Note 2.</t>
    </r>
  </si>
  <si>
    <t>Individual Income Tax</t>
  </si>
  <si>
    <t>Sales and Use Tax</t>
  </si>
  <si>
    <t>Directory</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</si>
  <si>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</si>
  <si>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</si>
  <si>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</si>
  <si>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</si>
  <si>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</si>
  <si>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</si>
  <si>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t>
  </si>
  <si>
    <t>Public Service (CPS) website at</t>
  </si>
  <si>
    <t>3600 Centre</t>
  </si>
  <si>
    <t>http://www.virginia.edu/coopercenter/vastat, or contact Bill</t>
  </si>
  <si>
    <t>3610 West Broad Street</t>
  </si>
  <si>
    <t>Shobe at (434) 982-5376 or by e-mail at shobe@virginia.edu.</t>
  </si>
  <si>
    <t>Richmond, VA 23230</t>
  </si>
  <si>
    <t xml:space="preserve">This report prepared by the </t>
  </si>
  <si>
    <t>General Mailing Address</t>
  </si>
  <si>
    <t>Office of Tax Policy, Policy Development Division</t>
  </si>
  <si>
    <t>P.O. Box 1880</t>
  </si>
  <si>
    <t>Richmond, VA 23218-1880</t>
  </si>
  <si>
    <t>Internet: http://www.tax.virginia.gov</t>
  </si>
  <si>
    <t xml:space="preserve">Virginia Department of Taxation - District Office                                              </t>
  </si>
  <si>
    <t>Norfolk District Office</t>
  </si>
  <si>
    <t xml:space="preserve">6340 Center Drive, Building 7, Suite 101                   </t>
  </si>
  <si>
    <t>Norfolk, VA 23502-4193</t>
  </si>
  <si>
    <t>(757) 455-3810</t>
  </si>
  <si>
    <r>
      <t>Administration</t>
    </r>
    <r>
      <rPr>
        <sz val="11"/>
        <rFont val="Arial"/>
        <family val="2"/>
      </rPr>
      <t xml:space="preserve"> </t>
    </r>
  </si>
  <si>
    <t>Net Revenue Collections After Refunds by Tax Subject</t>
  </si>
  <si>
    <t>Taxes Administered by the Department of Taxation</t>
  </si>
  <si>
    <t>2009/2008</t>
  </si>
  <si>
    <t>Revenues</t>
  </si>
  <si>
    <t>FY 2008</t>
  </si>
  <si>
    <t>FY 2009</t>
  </si>
  <si>
    <t>Yr/Yr</t>
  </si>
  <si>
    <t>% Chg</t>
  </si>
  <si>
    <t>General Fund (GF) Revenues</t>
  </si>
  <si>
    <t>Bank franchise (state share)</t>
  </si>
  <si>
    <t>Estate (inheritance, gift, and estate)</t>
  </si>
  <si>
    <t>Recordation and deeds of conveyance</t>
  </si>
  <si>
    <t>Suits, wills and administration</t>
  </si>
  <si>
    <t>State sales, use, and vending (GF part)</t>
  </si>
  <si>
    <t>Watercraft sales and use</t>
  </si>
  <si>
    <t>Railroad companies</t>
  </si>
  <si>
    <t>Car line companies</t>
  </si>
  <si>
    <t>Total Department GF Revenues</t>
  </si>
  <si>
    <t>Other Funds Revenues</t>
  </si>
  <si>
    <t>Aircraft sales and use</t>
  </si>
  <si>
    <t>Cigarette Tax</t>
  </si>
  <si>
    <t>Other Tobacco Products</t>
  </si>
  <si>
    <t>Egg excise</t>
  </si>
  <si>
    <t>Forest products</t>
  </si>
  <si>
    <t>Peanut excise</t>
  </si>
  <si>
    <t>Soybeans</t>
  </si>
  <si>
    <t>State Sales and Use Tax (TTF part)</t>
  </si>
  <si>
    <t>Tire tax</t>
  </si>
  <si>
    <t>Sales tax on fuel</t>
  </si>
  <si>
    <t>Corporation Income</t>
  </si>
  <si>
    <t>Corn excise</t>
  </si>
  <si>
    <t>Other</t>
  </si>
  <si>
    <t>Small grains tax</t>
  </si>
  <si>
    <t>Sheep</t>
  </si>
  <si>
    <t>Litter tax</t>
  </si>
  <si>
    <t>Soft drink excise</t>
  </si>
  <si>
    <t>Cotton</t>
  </si>
  <si>
    <t>Apple</t>
  </si>
  <si>
    <t>Total Department Other Fund Revenues</t>
  </si>
  <si>
    <t>Aggregate (All Funds)</t>
  </si>
  <si>
    <t>1. As reported in these tables, individual income tax includes individual income tax, individual estimated income tax, fiduciary income tax, and employer income tax withholding.</t>
  </si>
  <si>
    <t>2. Portions of the recordation tax revenues are earmarked to fund a distribution to localities and to rebuild Route 58.</t>
  </si>
  <si>
    <t>3. As reported in these tables, revenues do not include the local sales tax or interest and penalties collected.</t>
  </si>
  <si>
    <t>4. Figures may not sum to totals because of rounding.</t>
  </si>
  <si>
    <t xml:space="preserve">5. Source: The Commonwealth Accounting and Reporting System. </t>
  </si>
  <si>
    <t>Net Revenue Collections</t>
  </si>
  <si>
    <t>By the Commonwealth of Virginia</t>
  </si>
  <si>
    <t>General Fund</t>
  </si>
  <si>
    <t>All Other Funds</t>
  </si>
  <si>
    <t>Total Commonwealth Collections</t>
  </si>
  <si>
    <t>By the Department of Taxation*</t>
  </si>
  <si>
    <t>Total Department Collections</t>
  </si>
  <si>
    <t>By Other Agencies</t>
  </si>
  <si>
    <t>Total from Other Agencies</t>
  </si>
  <si>
    <t>1. The Fiscal Year runs from July 1 through June 30.</t>
  </si>
  <si>
    <t>* Includes all taxes administered by the Department of Taxation.</t>
  </si>
  <si>
    <t xml:space="preserve">Corporation income </t>
  </si>
  <si>
    <t xml:space="preserve">Individual income </t>
  </si>
  <si>
    <r>
      <t>#</t>
    </r>
    <r>
      <rPr>
        <sz val="10"/>
        <rFont val="Arial"/>
        <family val="2"/>
      </rPr>
      <t xml:space="preserve"> This organization was removed from the TY 2007 return.  Amounts reported for TY 2007 represent contributions made on returns filed for prior years processed in 2008.</t>
    </r>
  </si>
  <si>
    <t>4. The estate tax is equal to the minimum amount of the federal credit for state death taxes allowable under the federal estate tax laws as of January 1, 1978.  The significant decrease in revenue generate from the Estate Tax is due to the fact that it no longer applies to the estates of those individuals who have died on or after July 1, 2007.  In general, estates owing the tax have nine months to file the a return.  Therefore, the last returns applicable to the Estate Tax were due on March 30, 2008.  However, revenue from this tax may continue to be generated by delinquent filers or returns filed on extension.</t>
  </si>
  <si>
    <t>Greene *</t>
  </si>
  <si>
    <t>Department of Taxation General Fund Expenditures</t>
  </si>
  <si>
    <t>Budget Programs</t>
  </si>
  <si>
    <t>Expenditures</t>
  </si>
  <si>
    <t>Revenue Administrative Services</t>
  </si>
  <si>
    <t>Research Services</t>
  </si>
  <si>
    <t>Tax Value Assistance to Localities*</t>
  </si>
  <si>
    <t>Administrative and Support Services</t>
  </si>
  <si>
    <t>Cost per $100 of collections</t>
  </si>
  <si>
    <t>Note:</t>
  </si>
  <si>
    <t>* The Tax Department is custodian of the funds appropriated to the State Land Evaluation Advisory</t>
  </si>
  <si>
    <t>Council (SLEAC) and makes expenditures on behalf of SLEAC.  These expenditures are not included above.</t>
  </si>
  <si>
    <t>FY 2008 expenditures on behalf of SLEAC were $168,439.  FY 2009 expenditures were $44,748.</t>
  </si>
  <si>
    <t>Table 5.1</t>
  </si>
  <si>
    <t>Assessed Values, Levies Assessed, and Average Tax Rates</t>
  </si>
  <si>
    <t>Tax</t>
  </si>
  <si>
    <t>Real Estate</t>
  </si>
  <si>
    <t>Tangible Personal</t>
  </si>
  <si>
    <t>Machinery</t>
  </si>
  <si>
    <t>Merchants'</t>
  </si>
  <si>
    <t>Public Service</t>
  </si>
  <si>
    <t>Year</t>
  </si>
  <si>
    <t>Taxable</t>
  </si>
  <si>
    <t>Property</t>
  </si>
  <si>
    <t>and Tools</t>
  </si>
  <si>
    <t>Capital</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</si>
  <si>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</si>
  <si>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</si>
  <si>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</si>
  <si>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</si>
  <si>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</si>
  <si>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</si>
  <si>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Table 5.2</t>
  </si>
  <si>
    <t>Real Estate Fair Market Value (FMV), Fair Market Value (Taxable), and Local Levy by Locality - Tax Year 2008</t>
  </si>
  <si>
    <t>County</t>
  </si>
  <si>
    <t>FMV Land</t>
  </si>
  <si>
    <t>FMV Taxable Land</t>
  </si>
  <si>
    <t>FMV Structures</t>
  </si>
  <si>
    <t>Total FMV</t>
  </si>
  <si>
    <t>Total Taxable FMV</t>
  </si>
  <si>
    <t>Local Levy</t>
  </si>
  <si>
    <t>Reporting Year</t>
  </si>
  <si>
    <t xml:space="preserve">Accomack </t>
  </si>
  <si>
    <t xml:space="preserve">Albemarle </t>
  </si>
  <si>
    <t xml:space="preserve">Alleghany </t>
  </si>
  <si>
    <t xml:space="preserve">Amelia </t>
  </si>
  <si>
    <t>6. The significant decrease in revenue generated from the Estate Tax is due to the fact that it no longer applies to the estates of those individuals who have died on or after July 1, 2007.  In general, estates owing the tax have nine months to file a return.  Therefore, the last returns applicable to the Estate Tax were due on March 30, 2008.  However, revenue from this tax may continue to be generated by delinquent filers or returns filed on extension.</t>
  </si>
  <si>
    <t xml:space="preserve">Amherst </t>
  </si>
  <si>
    <t xml:space="preserve">Appomattox </t>
  </si>
  <si>
    <t xml:space="preserve">Arlington </t>
  </si>
  <si>
    <t xml:space="preserve">Augusta </t>
  </si>
  <si>
    <t xml:space="preserve">Bath </t>
  </si>
  <si>
    <t>2008 - 2009</t>
  </si>
  <si>
    <t xml:space="preserve">Bedford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</si>
  <si>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</si>
  <si>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</si>
  <si>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</si>
  <si>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</si>
  <si>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</si>
  <si>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</si>
  <si>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</si>
  <si>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</si>
  <si>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 xml:space="preserve">Charles City </t>
  </si>
  <si>
    <t xml:space="preserve">Charlotte </t>
  </si>
  <si>
    <t xml:space="preserve">Chesterfield </t>
  </si>
  <si>
    <t xml:space="preserve">Clarke </t>
  </si>
  <si>
    <t xml:space="preserve">Craig </t>
  </si>
  <si>
    <t xml:space="preserve">Culpeper </t>
  </si>
  <si>
    <t xml:space="preserve">Cumberland </t>
  </si>
  <si>
    <t xml:space="preserve">Dickenson </t>
  </si>
  <si>
    <t xml:space="preserve">Dinwiddie </t>
  </si>
  <si>
    <t xml:space="preserve">Essex </t>
  </si>
  <si>
    <t xml:space="preserve">Fairfax </t>
  </si>
  <si>
    <t xml:space="preserve">Fauquier </t>
  </si>
  <si>
    <t>Table 5.2, continued</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</si>
  <si>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</si>
  <si>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</si>
  <si>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</si>
  <si>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</si>
  <si>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</si>
  <si>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</si>
  <si>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</si>
  <si>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</si>
  <si>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</si>
  <si>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t xml:space="preserve">Greensville </t>
  </si>
  <si>
    <t>Halifax</t>
  </si>
  <si>
    <t xml:space="preserve">Hanover </t>
  </si>
  <si>
    <t xml:space="preserve">Henrico </t>
  </si>
  <si>
    <t xml:space="preserve">Henry </t>
  </si>
  <si>
    <t xml:space="preserve">Highland </t>
  </si>
  <si>
    <t xml:space="preserve">Isle of Wight </t>
  </si>
  <si>
    <t xml:space="preserve">James City </t>
  </si>
  <si>
    <t xml:space="preserve">King and Queen </t>
  </si>
  <si>
    <t xml:space="preserve">King George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</si>
  <si>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</si>
  <si>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</si>
  <si>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</si>
  <si>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</si>
  <si>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</si>
  <si>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</si>
  <si>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</si>
  <si>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</si>
  <si>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</si>
  <si>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</si>
  <si>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</si>
  <si>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</si>
  <si>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</si>
  <si>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</si>
  <si>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</si>
  <si>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</si>
  <si>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</si>
  <si>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</si>
  <si>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</si>
  <si>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</si>
  <si>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</si>
  <si>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</si>
  <si>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</si>
  <si>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</si>
  <si>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</si>
  <si>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</si>
  <si>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</si>
  <si>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</si>
  <si>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</si>
  <si>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</si>
  <si>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</si>
  <si>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</si>
  <si>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</si>
  <si>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</si>
  <si>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</si>
  <si>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</si>
  <si>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</si>
  <si>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</si>
  <si>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</si>
  <si>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</si>
  <si>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</si>
  <si>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</si>
  <si>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</si>
  <si>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</si>
  <si>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</si>
  <si>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</si>
  <si>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Total Counties</t>
  </si>
  <si>
    <t>City</t>
  </si>
  <si>
    <t xml:space="preserve">Alexandria </t>
  </si>
  <si>
    <t xml:space="preserve">Bristol </t>
  </si>
  <si>
    <t xml:space="preserve">Buena Vista </t>
  </si>
  <si>
    <t xml:space="preserve">Charlottesville </t>
  </si>
  <si>
    <t xml:space="preserve">Chesapeake </t>
  </si>
  <si>
    <t xml:space="preserve">Colonial Heights </t>
  </si>
  <si>
    <t xml:space="preserve">Covington </t>
  </si>
  <si>
    <t xml:space="preserve">Danville </t>
  </si>
  <si>
    <t xml:space="preserve">Emporia </t>
  </si>
  <si>
    <t xml:space="preserve">Falls Church </t>
  </si>
  <si>
    <t xml:space="preserve">Fredericksburg </t>
  </si>
  <si>
    <t xml:space="preserve">Galax </t>
  </si>
  <si>
    <t xml:space="preserve">Hampton </t>
  </si>
  <si>
    <t xml:space="preserve">Harrisonburg  </t>
  </si>
  <si>
    <t xml:space="preserve">Hopewell </t>
  </si>
  <si>
    <t xml:space="preserve">Lexington  </t>
  </si>
  <si>
    <t xml:space="preserve">Lynchburg </t>
  </si>
  <si>
    <t xml:space="preserve">Manassas  </t>
  </si>
  <si>
    <t xml:space="preserve">Manassas Park </t>
  </si>
  <si>
    <t xml:space="preserve">Martinsville </t>
  </si>
  <si>
    <t xml:space="preserve">Newport News </t>
  </si>
  <si>
    <t xml:space="preserve">Norfolk </t>
  </si>
  <si>
    <t xml:space="preserve">Norton  </t>
  </si>
  <si>
    <t xml:space="preserve">Petersburg </t>
  </si>
  <si>
    <t xml:space="preserve">Poquoson  </t>
  </si>
  <si>
    <t xml:space="preserve">Portsmouth </t>
  </si>
  <si>
    <t xml:space="preserve">Radford </t>
  </si>
  <si>
    <t xml:space="preserve">Salem </t>
  </si>
  <si>
    <t xml:space="preserve">Staunton </t>
  </si>
  <si>
    <t xml:space="preserve">Suffolk </t>
  </si>
  <si>
    <t xml:space="preserve">Virginia Beach </t>
  </si>
  <si>
    <t xml:space="preserve">Waynesboro </t>
  </si>
  <si>
    <t xml:space="preserve">Williamsburg  </t>
  </si>
  <si>
    <t xml:space="preserve">Winchester </t>
  </si>
  <si>
    <t>Total Cities</t>
  </si>
  <si>
    <t>Aggregate</t>
  </si>
  <si>
    <t>Recordation Tax and Deeds of Conveyance Revenue Collections by Locality</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</si>
  <si>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</si>
  <si>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</si>
  <si>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</si>
  <si>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</si>
  <si>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Table 5.3</t>
  </si>
  <si>
    <t>Comparison of Tax Exempt Value to Total Fair Market Value (FMV) of Real Estate by Locality - Tax Year 2008</t>
  </si>
  <si>
    <t>Taxes Lost</t>
  </si>
  <si>
    <t>Fair Market Value</t>
  </si>
  <si>
    <t>Fair Market Value Tax Exempt Real Estate</t>
  </si>
  <si>
    <t>(Real Estate and</t>
  </si>
  <si>
    <t>Tax Exempt to</t>
  </si>
  <si>
    <t>Due to</t>
  </si>
  <si>
    <t>Government</t>
  </si>
  <si>
    <t>Non-Government</t>
  </si>
  <si>
    <t>Total Tax Exempt</t>
  </si>
  <si>
    <t>Tax Exempt)</t>
  </si>
  <si>
    <t>Exemptions</t>
  </si>
  <si>
    <t>Dinwiddie</t>
  </si>
  <si>
    <t>Table 5.3, continued</t>
  </si>
  <si>
    <t>New Kent *</t>
  </si>
  <si>
    <t>Sales Tax Distribution by Locality - Fiscal Year 2009</t>
  </si>
  <si>
    <t>Falls Church</t>
  </si>
  <si>
    <t xml:space="preserve">Manassas Park  </t>
  </si>
  <si>
    <t>* Did not provide complete information on tax-exempt real estate.</t>
  </si>
  <si>
    <t>Table 5.4</t>
  </si>
  <si>
    <t>Tangible Personal Property, Machinery and Tools, Merchants' Capital, and Public Service Corporations</t>
  </si>
  <si>
    <t>Assessed Values and Levies by Locality - Tax Year 2008</t>
  </si>
  <si>
    <t>Tangible Personal Property</t>
  </si>
  <si>
    <t>Machinery and Tools</t>
  </si>
  <si>
    <t>Merchants' Capital</t>
  </si>
  <si>
    <t>Public Service Corporations</t>
  </si>
  <si>
    <t>Values</t>
  </si>
  <si>
    <t>Levies</t>
  </si>
  <si>
    <t>Accomack</t>
  </si>
  <si>
    <t>Table 5.4, continued</t>
  </si>
  <si>
    <t>Franklin</t>
  </si>
  <si>
    <t>Gloucester</t>
  </si>
  <si>
    <t>5,566,623</t>
  </si>
  <si>
    <t>3,198,470</t>
  </si>
  <si>
    <t>111,947</t>
  </si>
  <si>
    <t>0</t>
  </si>
  <si>
    <t>72,898,261</t>
  </si>
  <si>
    <t>642,450</t>
  </si>
  <si>
    <t xml:space="preserve"> Gloucester</t>
  </si>
  <si>
    <t>178,450,650</t>
  </si>
  <si>
    <t>Goochland</t>
  </si>
  <si>
    <t>5,866,094</t>
  </si>
  <si>
    <t>5,845,700</t>
  </si>
  <si>
    <t>219,214</t>
  </si>
  <si>
    <t>89,862,344</t>
  </si>
  <si>
    <t>620,931</t>
  </si>
  <si>
    <t xml:space="preserve"> Goochland</t>
  </si>
  <si>
    <t>149,251,294</t>
  </si>
  <si>
    <t>Grayson</t>
  </si>
  <si>
    <t>1,294,674</t>
  </si>
  <si>
    <t>17,300,105</t>
  </si>
  <si>
    <t>216,251</t>
  </si>
  <si>
    <t>626,458</t>
  </si>
  <si>
    <t>41,973</t>
  </si>
  <si>
    <t>29,965,625</t>
  </si>
  <si>
    <t>176,797</t>
  </si>
  <si>
    <t xml:space="preserve"> Grayson</t>
  </si>
  <si>
    <t>111,185,972</t>
  </si>
  <si>
    <t>Norfolk</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</si>
  <si>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</si>
  <si>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</si>
  <si>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</si>
  <si>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</si>
  <si>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</si>
  <si>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</si>
  <si>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</si>
  <si>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Table 1.1</t>
  </si>
  <si>
    <t>Individual Income Tax Liability</t>
  </si>
  <si>
    <t>Taxable Year</t>
  </si>
  <si>
    <t>1. Tax Liability is before any tax credits but after the spouse tax adjustment.</t>
  </si>
  <si>
    <t>Table 1.2</t>
  </si>
  <si>
    <t>Virginia Adjusted Gross Income, Total Exemptions, Total Deductions, Total Taxable Income, Total Tax Liability, and Average Tax Rates</t>
  </si>
  <si>
    <t>Taxable Year 2007</t>
  </si>
  <si>
    <t>Itemized</t>
  </si>
  <si>
    <t>Standard</t>
  </si>
  <si>
    <t>Average</t>
  </si>
  <si>
    <t>Adjusted Gross</t>
  </si>
  <si>
    <t>Total Adjusted</t>
  </si>
  <si>
    <t>Deductions</t>
  </si>
  <si>
    <t xml:space="preserve">Deductions </t>
  </si>
  <si>
    <t>Total Taxable</t>
  </si>
  <si>
    <t>Total Tax</t>
  </si>
  <si>
    <t>Income Classes</t>
  </si>
  <si>
    <t>Gross Income</t>
  </si>
  <si>
    <t>Claimed ($)</t>
  </si>
  <si>
    <t>Income</t>
  </si>
  <si>
    <t>Liability</t>
  </si>
  <si>
    <t>Rate</t>
  </si>
  <si>
    <t>to</t>
  </si>
  <si>
    <t>and</t>
  </si>
  <si>
    <t>Over</t>
  </si>
  <si>
    <t>1. The tax rate is 2% for taxable income of $3,000 or less; 3% for taxable income $3,001 to $5,000; 5% for income $5,001 to $17,000; and 5.75% for income over $17,000.</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</si>
</sst>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_);\(#,##0.0\)"/>
    <numFmt numFmtId="167" formatCode="[$$-409]#,##0"/>
    <numFmt numFmtId="168" formatCode="[$$-409]#,##0.00"/>
    <numFmt numFmtId="169" formatCode="0.0"/>
    <numFmt numFmtId="170" formatCode="&quot;$&quot;#,##0.00"/>
    <numFmt numFmtId="171" formatCode="_(&quot;$&quot;* #,##0.000_);_(&quot;$&quot;* \(#,##0.000\);_(&quot;$&quot;* &quot;-&quot;??_);_(@_)"/>
    <numFmt numFmtId="172" formatCode="_(&quot;$&quot;* #,##0.0000_);_(&quot;$&quot;* \(#,##0.0000\);_(&quot;$&quot;* &quot;-&quot;??_);_(@_)"/>
    <numFmt numFmtId="173" formatCode="_(&quot;$&quot;* #,##0.0_);_(&quot;$&quot;* \(#,##0.0\);_(&quot;$&quot;* &quot;-&quot;??_);_(@_)"/>
    <numFmt numFmtId="174" formatCode="_(&quot;$&quot;* #,##0_);_(&quot;$&quot;* \(#,##0\);_(&quot;$&quot;* &quot;-&quot;??_);_(@_)"/>
    <numFmt numFmtId="175" formatCode="0.000%"/>
    <numFmt numFmtId="176" formatCode="#,##0.0"/>
    <numFmt numFmtId="177" formatCode="[$$-409]#,##0;[Red]\-[$$-409]#,##0"/>
    <numFmt numFmtId="178" formatCode="#,##0;[Red]\-#,##0"/>
    <numFmt numFmtId="179" formatCode="_(&quot;$&quot;* #,##0.00000_);_(&quot;$&quot;* \(#,##0.00000\);_(&quot;$&quot;* &quot;-&quot;??_);_(@_)"/>
    <numFmt numFmtId="180" formatCode="&quot;$&quot;#,##0.000_);\(&quot;$&quot;#,##0.000\)"/>
    <numFmt numFmtId="181" formatCode="0.0000%"/>
    <numFmt numFmtId="182" formatCode="0.0000"/>
    <numFmt numFmtId="183" formatCode="0.00000"/>
    <numFmt numFmtId="184" formatCode="0.000"/>
    <numFmt numFmtId="185" formatCode="&quot;$&quot;#,##0.000"/>
    <numFmt numFmtId="186" formatCode="&quot;$&quot;#,##0.0000"/>
    <numFmt numFmtId="187" formatCode="&quot;$&quot;#,##0.0"/>
    <numFmt numFmtId="188" formatCode="&quot;$&quot;#,##0.0_);\(&quot;$&quot;#,##0.0\)"/>
    <numFmt numFmtId="189" formatCode="0.000000000"/>
    <numFmt numFmtId="190" formatCode="0.00000000"/>
    <numFmt numFmtId="191" formatCode="0.0000000"/>
    <numFmt numFmtId="192" formatCode="0.000000"/>
    <numFmt numFmtId="193" formatCode="_(* #,##0.0_);_(* \(#,##0.0\);_(* &quot;-&quot;??_);_(@_)"/>
    <numFmt numFmtId="194" formatCode="_(* #,##0_);_(* \(#,##0\);_(* &quot;-&quot;??_);_(@_)"/>
    <numFmt numFmtId="195" formatCode="#,##0.000"/>
    <numFmt numFmtId="196" formatCode="#,##0.0000"/>
    <numFmt numFmtId="197" formatCode="#,##0.00000"/>
    <numFmt numFmtId="198" formatCode="#,##0.0000_);\(#,##0.0000\)"/>
    <numFmt numFmtId="199" formatCode="#,##0.0_);[Red]\(#,##0.0\)"/>
    <numFmt numFmtId="200" formatCode="&quot;$&quot;#,##0.0_);[Red]\(&quot;$&quot;#,##0.0\)"/>
    <numFmt numFmtId="201" formatCode="[$$-409]#,##0_);\([$$-409]#,##0\)"/>
    <numFmt numFmtId="202" formatCode="#,##0.00;\-#,##0.00;0.00"/>
    <numFmt numFmtId="203" formatCode="#,##0;\-#,##0;0"/>
    <numFmt numFmtId="204" formatCode="#,##0.;\-#,##0;0"/>
    <numFmt numFmtId="205" formatCode="&quot;Yes&quot;;&quot;Yes&quot;;&quot;No&quot;"/>
    <numFmt numFmtId="206" formatCode="&quot;True&quot;;&quot;True&quot;;&quot;False&quot;"/>
    <numFmt numFmtId="207" formatCode="&quot;On&quot;;&quot;On&quot;;&quot;Off&quot;"/>
    <numFmt numFmtId="208" formatCode="[$€-2]\ #,##0.00_);[Red]\([$€-2]\ #,##0.00\)"/>
    <numFmt numFmtId="209" formatCode="0.000000%"/>
    <numFmt numFmtId="210" formatCode="m/d/yyyy\ h:mm:ss\ AM/PM"/>
    <numFmt numFmtId="211" formatCode="&quot;$&quot;#,##0.0000_);\(&quot;$&quot;#,##0.0000\)"/>
    <numFmt numFmtId="212" formatCode="&quot;$&quot;#,##0.00000"/>
    <numFmt numFmtId="213" formatCode="0.0000000000"/>
    <numFmt numFmtId="214" formatCode="0.00000000000"/>
    <numFmt numFmtId="215" formatCode="0.00\ %"/>
    <numFmt numFmtId="216" formatCode="mmmm\ d\,\ yyyy"/>
    <numFmt numFmtId="217" formatCode="General_)"/>
    <numFmt numFmtId="218" formatCode="0.00000%"/>
    <numFmt numFmtId="219" formatCode="0.0000000%"/>
    <numFmt numFmtId="220" formatCode="0.00000000%"/>
  </numFmts>
  <fonts count="64">
    <font>
      <sz val="10"/>
      <name val="Arial"/>
      <family val="0"/>
    </font>
    <font>
      <sz val="8"/>
      <name val="Arial"/>
      <family val="0"/>
    </font>
    <font>
      <u val="single"/>
      <sz val="9"/>
      <color indexed="36"/>
      <name val="Arial"/>
      <family val="0"/>
    </font>
    <font>
      <u val="single"/>
      <sz val="10"/>
      <color indexed="12"/>
      <name val="Arial"/>
      <family val="0"/>
    </font>
    <font>
      <b/>
      <sz val="14"/>
      <name val="Arial"/>
      <family val="2"/>
    </font>
    <font>
      <sz val="9"/>
      <name val="Arial"/>
      <family val="2"/>
    </font>
    <font>
      <sz val="9"/>
      <name val="Bookman Old Style"/>
      <family val="1"/>
    </font>
    <font>
      <b/>
      <sz val="12"/>
      <name val="Arial"/>
      <family val="2"/>
    </font>
    <font>
      <b/>
      <sz val="10"/>
      <name val="Arial"/>
      <family val="2"/>
    </font>
    <font>
      <sz val="10"/>
      <name val="Bookman Old Style"/>
      <family val="1"/>
    </font>
    <font>
      <sz val="10"/>
      <color indexed="8"/>
      <name val="Arial"/>
      <family val="2"/>
    </font>
    <font>
      <vertAlign val="superscript"/>
      <sz val="10"/>
      <color indexed="8"/>
      <name val="Arial"/>
      <family val="2"/>
    </font>
    <font>
      <vertAlign val="superscript"/>
      <sz val="10"/>
      <name val="Arial"/>
      <family val="2"/>
    </font>
    <font>
      <sz val="12"/>
      <name val="Arial"/>
      <family val="2"/>
    </font>
    <font>
      <sz val="14"/>
      <name val="Arial"/>
      <family val="2"/>
    </font>
    <font>
      <b/>
      <u val="single"/>
      <sz val="10"/>
      <name val="Arial"/>
      <family val="2"/>
    </font>
    <font>
      <u val="single"/>
      <sz val="9"/>
      <name val="Arial"/>
      <family val="2"/>
    </font>
    <font>
      <b/>
      <u val="single"/>
      <sz val="12"/>
      <name val="Arial"/>
      <family val="2"/>
    </font>
    <font>
      <u val="single"/>
      <sz val="11"/>
      <name val="Arial"/>
      <family val="2"/>
    </font>
    <font>
      <sz val="11"/>
      <name val="Arial"/>
      <family val="2"/>
    </font>
    <font>
      <b/>
      <sz val="11"/>
      <name val="Arial"/>
      <family val="2"/>
    </font>
    <font>
      <b/>
      <u val="single"/>
      <sz val="14"/>
      <name val="Arial"/>
      <family val="2"/>
    </font>
    <font>
      <sz val="12"/>
      <name val="COUR"/>
      <family val="0"/>
    </font>
    <font>
      <b/>
      <sz val="12"/>
      <color indexed="8"/>
      <name val="Arial"/>
      <family val="0"/>
    </font>
    <font>
      <sz val="12"/>
      <color indexed="8"/>
      <name val="Arial"/>
      <family val="0"/>
    </font>
    <font>
      <b/>
      <sz val="11"/>
      <name val="Tahoma"/>
      <family val="2"/>
    </font>
    <font>
      <sz val="11"/>
      <name val="Tahoma"/>
      <family val="2"/>
    </font>
    <font>
      <b/>
      <sz val="11.5"/>
      <name val="Arial"/>
      <family val="2"/>
    </font>
    <font>
      <b/>
      <sz val="11.75"/>
      <name val="Arial"/>
      <family val="2"/>
    </font>
    <font>
      <b/>
      <sz val="10.75"/>
      <name val="Arial"/>
      <family val="2"/>
    </font>
    <font>
      <sz val="10.75"/>
      <name val="Arial"/>
      <family val="2"/>
    </font>
    <font>
      <sz val="10"/>
      <name val="COUR"/>
      <family val="0"/>
    </font>
    <font>
      <b/>
      <sz val="10"/>
      <color indexed="8"/>
      <name val="Arial"/>
      <family val="0"/>
    </font>
    <font>
      <sz val="10.5"/>
      <name val="Arial"/>
      <family val="0"/>
    </font>
    <font>
      <sz val="5.5"/>
      <name val="Arial"/>
      <family val="0"/>
    </font>
    <font>
      <b/>
      <sz val="9"/>
      <name val="Arial"/>
      <family val="2"/>
    </font>
    <font>
      <i/>
      <sz val="9"/>
      <name val="Arial"/>
      <family val="2"/>
    </font>
    <font>
      <sz val="9"/>
      <color indexed="10"/>
      <name val="Arial"/>
      <family val="2"/>
    </font>
    <font>
      <b/>
      <u val="single"/>
      <sz val="9"/>
      <name val="Arial"/>
      <family val="2"/>
    </font>
    <font>
      <b/>
      <sz val="9"/>
      <color indexed="12"/>
      <name val="Arial"/>
      <family val="2"/>
    </font>
    <font>
      <sz val="9"/>
      <color indexed="12"/>
      <name val="Arial"/>
      <family val="2"/>
    </font>
    <font>
      <sz val="10"/>
      <color indexed="12"/>
      <name val="Arial"/>
      <family val="2"/>
    </font>
    <font>
      <b/>
      <sz val="13.5"/>
      <name val="Arial"/>
      <family val="2"/>
    </font>
    <font>
      <sz val="10.25"/>
      <name val="Arial"/>
      <family val="0"/>
    </font>
    <font>
      <sz val="10"/>
      <name val="Arial "/>
      <family val="0"/>
    </font>
    <font>
      <sz val="5"/>
      <name val="Arial"/>
      <family val="0"/>
    </font>
    <font>
      <b/>
      <sz val="8.5"/>
      <name val="Arial"/>
      <family val="0"/>
    </font>
    <font>
      <b/>
      <sz val="8.25"/>
      <name val="Arial"/>
      <family val="0"/>
    </font>
    <font>
      <sz val="8.5"/>
      <name val="Arial"/>
      <family val="0"/>
    </font>
    <font>
      <b/>
      <vertAlign val="superscript"/>
      <sz val="10"/>
      <name val="Arial"/>
      <family val="2"/>
    </font>
    <font>
      <b/>
      <sz val="10.25"/>
      <name val="Arial"/>
      <family val="2"/>
    </font>
    <font>
      <b/>
      <sz val="12"/>
      <name val="Arial "/>
      <family val="0"/>
    </font>
    <font>
      <b/>
      <sz val="10"/>
      <name val="Arial "/>
      <family val="0"/>
    </font>
    <font>
      <b/>
      <sz val="8"/>
      <name val="Arial"/>
      <family val="2"/>
    </font>
    <font>
      <b/>
      <sz val="9.75"/>
      <name val="Arial"/>
      <family val="2"/>
    </font>
    <font>
      <sz val="8.75"/>
      <name val="Arial"/>
      <family val="0"/>
    </font>
    <font>
      <sz val="9.5"/>
      <name val="Arial"/>
      <family val="0"/>
    </font>
    <font>
      <b/>
      <sz val="10"/>
      <name val="COUR"/>
      <family val="0"/>
    </font>
    <font>
      <sz val="10"/>
      <name val="Courier"/>
      <family val="0"/>
    </font>
    <font>
      <sz val="8"/>
      <name val="Courier"/>
      <family val="0"/>
    </font>
    <font>
      <sz val="8"/>
      <name val="Arial "/>
      <family val="0"/>
    </font>
    <font>
      <b/>
      <sz val="10"/>
      <color indexed="12"/>
      <name val="Arial"/>
      <family val="2"/>
    </font>
    <font>
      <b/>
      <sz val="16"/>
      <name val="Arial"/>
      <family val="2"/>
    </font>
    <font>
      <sz val="16"/>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62">
    <border>
      <left/>
      <right/>
      <top/>
      <bottom/>
      <diagonal/>
    </border>
    <border>
      <left>
        <color indexed="63"/>
      </left>
      <right>
        <color indexed="63"/>
      </right>
      <top style="medium"/>
      <bottom>
        <color indexed="63"/>
      </bottom>
    </border>
    <border>
      <left>
        <color indexed="63"/>
      </left>
      <right>
        <color indexed="63"/>
      </right>
      <top style="medium">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24"/>
      </left>
      <right>
        <color indexed="24"/>
      </right>
      <top style="thin"/>
      <bottom style="thin"/>
    </border>
    <border>
      <left>
        <color indexed="24"/>
      </left>
      <right>
        <color indexed="63"/>
      </right>
      <top style="thin"/>
      <bottom style="thin"/>
    </border>
    <border>
      <left>
        <color indexed="63"/>
      </left>
      <right>
        <color indexed="24"/>
      </right>
      <top style="thin"/>
      <bottom style="thin"/>
    </border>
    <border>
      <left>
        <color indexed="24"/>
      </left>
      <right>
        <color indexed="24"/>
      </right>
      <top>
        <color indexed="24"/>
      </top>
      <bottom style="thin"/>
    </border>
    <border>
      <left>
        <color indexed="24"/>
      </left>
      <right>
        <color indexed="24"/>
      </right>
      <top style="thin"/>
      <bottom style="double"/>
    </border>
    <border>
      <left>
        <color indexed="63"/>
      </left>
      <right>
        <color indexed="63"/>
      </right>
      <top style="double"/>
      <bottom>
        <color indexed="63"/>
      </bottom>
    </border>
    <border>
      <left>
        <color indexed="63"/>
      </left>
      <right>
        <color indexed="63"/>
      </right>
      <top style="double">
        <color indexed="8"/>
      </top>
      <bottom>
        <color indexed="63"/>
      </bottom>
    </border>
    <border>
      <left>
        <color indexed="63"/>
      </left>
      <right>
        <color indexed="63"/>
      </right>
      <top style="thin"/>
      <bottom style="double">
        <color indexed="8"/>
      </botto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thin">
        <color indexed="8"/>
      </top>
      <bottom>
        <color indexed="63"/>
      </bottom>
    </border>
    <border>
      <left>
        <color indexed="24"/>
      </left>
      <right>
        <color indexed="24"/>
      </right>
      <top>
        <color indexed="24"/>
      </top>
      <bottom style="medium"/>
    </border>
    <border>
      <left>
        <color indexed="63"/>
      </left>
      <right>
        <color indexed="24"/>
      </right>
      <top>
        <color indexed="63"/>
      </top>
      <bottom style="thin"/>
    </border>
    <border>
      <left>
        <color indexed="63"/>
      </left>
      <right>
        <color indexed="63"/>
      </right>
      <top style="medium"/>
      <bottom style="thin"/>
    </border>
    <border>
      <left>
        <color indexed="63"/>
      </left>
      <right style="thin"/>
      <top style="medium"/>
      <bottom style="thin"/>
    </border>
    <border>
      <left>
        <color indexed="24"/>
      </left>
      <right>
        <color indexed="24"/>
      </right>
      <top style="thin"/>
      <bottom>
        <color indexed="24"/>
      </bottom>
    </border>
    <border>
      <left>
        <color indexed="24"/>
      </left>
      <right>
        <color indexed="63"/>
      </right>
      <top style="thin"/>
      <bottom>
        <color indexed="24"/>
      </bottom>
    </border>
    <border>
      <left>
        <color indexed="63"/>
      </left>
      <right>
        <color indexed="63"/>
      </right>
      <top style="thin"/>
      <bottom>
        <color indexed="24"/>
      </bottom>
    </border>
    <border>
      <left style="thin"/>
      <right>
        <color indexed="24"/>
      </right>
      <top style="thin"/>
      <bottom>
        <color indexed="24"/>
      </bottom>
    </border>
    <border>
      <left>
        <color indexed="63"/>
      </left>
      <right style="thin"/>
      <top style="thin"/>
      <bottom>
        <color indexed="63"/>
      </bottom>
    </border>
    <border>
      <left>
        <color indexed="24"/>
      </left>
      <right>
        <color indexed="63"/>
      </right>
      <top>
        <color indexed="24"/>
      </top>
      <bottom style="thin"/>
    </border>
    <border>
      <left>
        <color indexed="63"/>
      </left>
      <right>
        <color indexed="63"/>
      </right>
      <top>
        <color indexed="24"/>
      </top>
      <bottom style="thin"/>
    </border>
    <border>
      <left style="thin"/>
      <right>
        <color indexed="24"/>
      </right>
      <top>
        <color indexed="24"/>
      </top>
      <bottom style="thin"/>
    </border>
    <border>
      <left>
        <color indexed="63"/>
      </left>
      <right style="thin"/>
      <top>
        <color indexed="63"/>
      </top>
      <bottom style="thin"/>
    </border>
    <border>
      <left style="thin"/>
      <right>
        <color indexed="24"/>
      </right>
      <top>
        <color indexed="63"/>
      </top>
      <bottom>
        <color indexed="24"/>
      </bottom>
    </border>
    <border>
      <left>
        <color indexed="63"/>
      </left>
      <right style="thin"/>
      <top>
        <color indexed="63"/>
      </top>
      <bottom>
        <color indexed="24"/>
      </bottom>
    </border>
    <border>
      <left style="thin"/>
      <right>
        <color indexed="24"/>
      </right>
      <top>
        <color indexed="24"/>
      </top>
      <bottom>
        <color indexed="24"/>
      </bottom>
    </border>
    <border>
      <left>
        <color indexed="63"/>
      </left>
      <right style="thin"/>
      <top>
        <color indexed="24"/>
      </top>
      <bottom>
        <color indexed="24"/>
      </bottom>
    </border>
    <border>
      <left style="thin"/>
      <right>
        <color indexed="24"/>
      </right>
      <top>
        <color indexed="24"/>
      </top>
      <bottom>
        <color indexed="63"/>
      </bottom>
    </border>
    <border>
      <left>
        <color indexed="63"/>
      </left>
      <right style="thin"/>
      <top>
        <color indexed="24"/>
      </top>
      <bottom>
        <color indexed="63"/>
      </bottom>
    </border>
    <border>
      <left>
        <color indexed="63"/>
      </left>
      <right style="thin"/>
      <top>
        <color indexed="24"/>
      </top>
      <bottom style="thin"/>
    </border>
    <border>
      <left>
        <color indexed="63"/>
      </left>
      <right>
        <color indexed="24"/>
      </right>
      <top>
        <color indexed="24"/>
      </top>
      <bottom style="thin"/>
    </border>
    <border>
      <left style="thin"/>
      <right>
        <color indexed="24"/>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24"/>
      </left>
      <right>
        <color indexed="63"/>
      </right>
      <top>
        <color indexed="63"/>
      </top>
      <bottom style="thin"/>
    </border>
    <border>
      <left style="thin"/>
      <right>
        <color indexed="24"/>
      </right>
      <top>
        <color indexed="63"/>
      </top>
      <bottom style="thin"/>
    </border>
    <border>
      <left>
        <color indexed="24"/>
      </left>
      <right>
        <color indexed="24"/>
      </right>
      <top>
        <color indexed="63"/>
      </top>
      <bottom style="thin"/>
    </border>
    <border>
      <left style="thin"/>
      <right>
        <color indexed="24"/>
      </right>
      <top style="thin"/>
      <bottom style="thin"/>
    </border>
    <border>
      <left>
        <color indexed="24"/>
      </left>
      <right>
        <color indexed="63"/>
      </right>
      <top style="thin"/>
      <bottom>
        <color indexed="63"/>
      </bottom>
    </border>
    <border>
      <left>
        <color indexed="63"/>
      </left>
      <right>
        <color indexed="63"/>
      </right>
      <top style="medium">
        <color indexed="8"/>
      </top>
      <bottom style="thin">
        <color indexed="8"/>
      </bottom>
    </border>
    <border>
      <left>
        <color indexed="63"/>
      </left>
      <right>
        <color indexed="63"/>
      </right>
      <top style="thick"/>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color indexed="8"/>
      </top>
      <bottom style="thin"/>
    </border>
    <border>
      <left style="thin"/>
      <right>
        <color indexed="63"/>
      </right>
      <top>
        <color indexed="63"/>
      </top>
      <bottom>
        <color indexed="63"/>
      </bottom>
    </border>
    <border>
      <left style="thin"/>
      <right>
        <color indexed="24"/>
      </right>
      <top style="medium"/>
      <bottom style="thin"/>
    </border>
    <border>
      <left>
        <color indexed="24"/>
      </left>
      <right>
        <color indexed="24"/>
      </right>
      <top style="medium"/>
      <bottom style="thin"/>
    </border>
    <border>
      <left>
        <color indexed="24"/>
      </left>
      <right>
        <color indexed="63"/>
      </right>
      <top style="medium"/>
      <bottom style="thin"/>
    </border>
  </borders>
  <cellStyleXfs count="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Protection="0">
      <alignment/>
    </xf>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8" fontId="13" fillId="0" borderId="0">
      <alignment/>
      <protection/>
    </xf>
    <xf numFmtId="0" fontId="13" fillId="0" borderId="0">
      <alignment/>
      <protection/>
    </xf>
    <xf numFmtId="0" fontId="0" fillId="0" borderId="0">
      <alignment/>
      <protection/>
    </xf>
    <xf numFmtId="0" fontId="0" fillId="0" borderId="0">
      <alignment/>
      <protection/>
    </xf>
    <xf numFmtId="0" fontId="44"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217" fontId="58" fillId="0" borderId="0">
      <alignment/>
      <protection/>
    </xf>
    <xf numFmtId="0" fontId="0" fillId="0" borderId="0">
      <alignment/>
      <protection/>
    </xf>
    <xf numFmtId="0" fontId="44"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086">
    <xf numFmtId="0" fontId="0" fillId="0" borderId="0" xfId="0" applyAlignment="1">
      <alignment/>
    </xf>
    <xf numFmtId="0" fontId="4" fillId="0" borderId="0" xfId="30" applyFont="1" applyAlignment="1">
      <alignment horizontal="left"/>
      <protection/>
    </xf>
    <xf numFmtId="0" fontId="5" fillId="0" borderId="0" xfId="30" applyFont="1" applyAlignment="1">
      <alignment horizontal="centerContinuous"/>
      <protection/>
    </xf>
    <xf numFmtId="3" fontId="5" fillId="0" borderId="0" xfId="30" applyNumberFormat="1" applyFont="1" applyAlignment="1">
      <alignment horizontal="centerContinuous"/>
      <protection/>
    </xf>
    <xf numFmtId="0" fontId="5" fillId="0" borderId="0" xfId="30" applyFont="1">
      <alignment/>
      <protection/>
    </xf>
    <xf numFmtId="0" fontId="6" fillId="0" borderId="0" xfId="30" applyFont="1">
      <alignment/>
      <protection/>
    </xf>
    <xf numFmtId="0" fontId="7" fillId="0" borderId="0" xfId="30" applyFont="1" applyAlignment="1">
      <alignment horizontal="left"/>
      <protection/>
    </xf>
    <xf numFmtId="0" fontId="0" fillId="0" borderId="0" xfId="30" applyFont="1">
      <alignment/>
      <protection/>
    </xf>
    <xf numFmtId="3" fontId="0" fillId="0" borderId="0" xfId="30" applyNumberFormat="1" applyFont="1">
      <alignment/>
      <protection/>
    </xf>
    <xf numFmtId="0" fontId="0" fillId="0" borderId="1" xfId="30" applyFont="1" applyBorder="1">
      <alignment/>
      <protection/>
    </xf>
    <xf numFmtId="0" fontId="8" fillId="0" borderId="2" xfId="30" applyFont="1" applyBorder="1" applyAlignment="1">
      <alignment horizontal="center" wrapText="1"/>
      <protection/>
    </xf>
    <xf numFmtId="0" fontId="8" fillId="0" borderId="3" xfId="30" applyFont="1" applyBorder="1">
      <alignment/>
      <protection/>
    </xf>
    <xf numFmtId="0" fontId="8" fillId="0" borderId="3" xfId="30" applyFont="1" applyBorder="1" applyAlignment="1">
      <alignment horizontal="right"/>
      <protection/>
    </xf>
    <xf numFmtId="0" fontId="9" fillId="0" borderId="0" xfId="30" applyFont="1">
      <alignment/>
      <protection/>
    </xf>
    <xf numFmtId="0" fontId="10" fillId="2" borderId="4" xfId="30" applyNumberFormat="1" applyFont="1" applyFill="1" applyBorder="1" applyAlignment="1">
      <alignment horizontal="left"/>
      <protection/>
    </xf>
    <xf numFmtId="165" fontId="0" fillId="0" borderId="0" xfId="30" applyNumberFormat="1" applyFont="1" applyFill="1" applyBorder="1">
      <alignment/>
      <protection/>
    </xf>
    <xf numFmtId="165" fontId="0" fillId="0" borderId="0" xfId="30" applyNumberFormat="1" applyFont="1" applyBorder="1">
      <alignment/>
      <protection/>
    </xf>
    <xf numFmtId="0" fontId="10" fillId="2" borderId="0" xfId="30" applyNumberFormat="1" applyFont="1" applyFill="1" applyBorder="1" applyAlignment="1">
      <alignment horizontal="left"/>
      <protection/>
    </xf>
    <xf numFmtId="3" fontId="0" fillId="0" borderId="0" xfId="30" applyNumberFormat="1" applyFont="1" applyFill="1" applyBorder="1">
      <alignment/>
      <protection/>
    </xf>
    <xf numFmtId="0" fontId="10" fillId="3" borderId="0" xfId="30" applyNumberFormat="1" applyFont="1" applyFill="1" applyBorder="1" applyAlignment="1">
      <alignment horizontal="left"/>
      <protection/>
    </xf>
    <xf numFmtId="3" fontId="0" fillId="0" borderId="0" xfId="30" applyNumberFormat="1" applyFont="1" applyFill="1">
      <alignment/>
      <protection/>
    </xf>
    <xf numFmtId="0" fontId="6" fillId="0" borderId="0" xfId="30" applyFont="1" applyFill="1">
      <alignment/>
      <protection/>
    </xf>
    <xf numFmtId="0" fontId="0" fillId="3" borderId="0" xfId="30" applyNumberFormat="1" applyFont="1" applyFill="1" applyBorder="1" applyAlignment="1">
      <alignment/>
      <protection/>
    </xf>
    <xf numFmtId="0" fontId="0" fillId="0" borderId="0" xfId="30" applyFont="1" applyBorder="1">
      <alignment/>
      <protection/>
    </xf>
    <xf numFmtId="3" fontId="0" fillId="0" borderId="0" xfId="30" applyNumberFormat="1" applyFont="1" applyBorder="1">
      <alignment/>
      <protection/>
    </xf>
    <xf numFmtId="0" fontId="6" fillId="0" borderId="0" xfId="30" applyFont="1" applyBorder="1">
      <alignment/>
      <protection/>
    </xf>
    <xf numFmtId="0" fontId="0" fillId="0" borderId="0" xfId="30" applyFont="1" applyFill="1" applyBorder="1">
      <alignment/>
      <protection/>
    </xf>
    <xf numFmtId="0" fontId="6" fillId="0" borderId="0" xfId="30" applyFont="1" applyFill="1" applyBorder="1">
      <alignment/>
      <protection/>
    </xf>
    <xf numFmtId="0" fontId="0" fillId="0" borderId="0" xfId="30" applyNumberFormat="1" applyFont="1" applyFill="1" applyBorder="1" applyAlignment="1">
      <alignment horizontal="left"/>
      <protection/>
    </xf>
    <xf numFmtId="0" fontId="8" fillId="0" borderId="0" xfId="30" applyFont="1" applyBorder="1">
      <alignment/>
      <protection/>
    </xf>
    <xf numFmtId="167" fontId="0" fillId="0" borderId="0" xfId="30" applyNumberFormat="1" applyFont="1" applyBorder="1">
      <alignment/>
      <protection/>
    </xf>
    <xf numFmtId="0" fontId="8" fillId="0" borderId="5" xfId="30" applyFont="1" applyBorder="1">
      <alignment/>
      <protection/>
    </xf>
    <xf numFmtId="3" fontId="8" fillId="0" borderId="5" xfId="30" applyNumberFormat="1" applyFont="1" applyBorder="1">
      <alignment/>
      <protection/>
    </xf>
    <xf numFmtId="165" fontId="8" fillId="0" borderId="5" xfId="17" applyNumberFormat="1" applyFont="1" applyBorder="1" applyAlignment="1">
      <alignment/>
    </xf>
    <xf numFmtId="167" fontId="8" fillId="0" borderId="5" xfId="30" applyNumberFormat="1" applyFont="1" applyBorder="1">
      <alignment/>
      <protection/>
    </xf>
    <xf numFmtId="165" fontId="8" fillId="0" borderId="5" xfId="30" applyNumberFormat="1" applyFont="1" applyBorder="1">
      <alignment/>
      <protection/>
    </xf>
    <xf numFmtId="3" fontId="8" fillId="0" borderId="0" xfId="30" applyNumberFormat="1" applyFont="1" applyBorder="1">
      <alignment/>
      <protection/>
    </xf>
    <xf numFmtId="165" fontId="8" fillId="0" borderId="0" xfId="17" applyNumberFormat="1" applyFont="1" applyBorder="1" applyAlignment="1">
      <alignment/>
    </xf>
    <xf numFmtId="167" fontId="8" fillId="0" borderId="0" xfId="30" applyNumberFormat="1" applyFont="1" applyBorder="1">
      <alignment/>
      <protection/>
    </xf>
    <xf numFmtId="165" fontId="8" fillId="0" borderId="0" xfId="30" applyNumberFormat="1" applyFont="1" applyBorder="1">
      <alignment/>
      <protection/>
    </xf>
    <xf numFmtId="3" fontId="6" fillId="0" borderId="0" xfId="30" applyNumberFormat="1" applyFont="1">
      <alignment/>
      <protection/>
    </xf>
    <xf numFmtId="0" fontId="17" fillId="0" borderId="0" xfId="0" applyFont="1" applyAlignment="1">
      <alignment horizontal="centerContinuous"/>
    </xf>
    <xf numFmtId="0" fontId="18" fillId="0" borderId="0" xfId="0" applyFont="1" applyAlignment="1">
      <alignment horizontal="centerContinuous"/>
    </xf>
    <xf numFmtId="0" fontId="19" fillId="0" borderId="0" xfId="0" applyFont="1" applyAlignment="1">
      <alignment/>
    </xf>
    <xf numFmtId="0" fontId="20" fillId="0" borderId="0" xfId="0" applyFont="1" applyAlignment="1">
      <alignment/>
    </xf>
    <xf numFmtId="0" fontId="19" fillId="0" borderId="0" xfId="0" applyFont="1" applyBorder="1" applyAlignment="1">
      <alignment/>
    </xf>
    <xf numFmtId="0" fontId="19" fillId="0" borderId="0" xfId="0" applyFont="1" applyBorder="1" applyAlignment="1">
      <alignment/>
    </xf>
    <xf numFmtId="0" fontId="19" fillId="0" borderId="0" xfId="0" applyFont="1" applyBorder="1" applyAlignment="1">
      <alignment/>
    </xf>
    <xf numFmtId="0" fontId="19" fillId="0" borderId="0" xfId="0" applyFont="1" applyBorder="1" applyAlignment="1">
      <alignment/>
    </xf>
    <xf numFmtId="0" fontId="19" fillId="0" borderId="0" xfId="0" applyFont="1" applyBorder="1" applyAlignment="1">
      <alignment horizontal="center"/>
    </xf>
    <xf numFmtId="0" fontId="19" fillId="0" borderId="6" xfId="0" applyFont="1" applyBorder="1" applyAlignment="1">
      <alignment/>
    </xf>
    <xf numFmtId="0" fontId="19"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21" fillId="0" borderId="0" xfId="0" applyNumberFormat="1" applyFont="1" applyFill="1" applyAlignment="1">
      <alignment/>
    </xf>
    <xf numFmtId="3" fontId="13" fillId="0" borderId="0" xfId="0" applyNumberFormat="1" applyFont="1" applyFill="1" applyAlignment="1">
      <alignment/>
    </xf>
    <xf numFmtId="0" fontId="13" fillId="0" borderId="0" xfId="0" applyFont="1" applyFill="1" applyAlignment="1">
      <alignment/>
    </xf>
    <xf numFmtId="10" fontId="13" fillId="0" borderId="0" xfId="0" applyNumberFormat="1" applyFont="1" applyFill="1" applyAlignment="1">
      <alignment/>
    </xf>
    <xf numFmtId="0" fontId="13" fillId="0" borderId="0" xfId="0" applyNumberFormat="1" applyFont="1" applyFill="1" applyAlignment="1">
      <alignment/>
    </xf>
    <xf numFmtId="0" fontId="13" fillId="0" borderId="0" xfId="0" applyNumberFormat="1" applyFont="1" applyFill="1" applyAlignment="1">
      <alignment horizontal="left"/>
    </xf>
    <xf numFmtId="0" fontId="13" fillId="0" borderId="0" xfId="0" applyNumberFormat="1" applyFont="1" applyAlignment="1">
      <alignment/>
    </xf>
    <xf numFmtId="0" fontId="22" fillId="0" borderId="0" xfId="0" applyNumberFormat="1" applyFont="1" applyAlignment="1">
      <alignment/>
    </xf>
    <xf numFmtId="0" fontId="7" fillId="0" borderId="0" xfId="0" applyNumberFormat="1" applyFont="1" applyFill="1" applyAlignment="1">
      <alignment/>
    </xf>
    <xf numFmtId="0" fontId="7" fillId="0" borderId="0" xfId="0" applyNumberFormat="1" applyFont="1" applyAlignment="1">
      <alignment horizontal="center"/>
    </xf>
    <xf numFmtId="0" fontId="7" fillId="0" borderId="0" xfId="0" applyNumberFormat="1" applyFont="1" applyFill="1" applyAlignment="1">
      <alignment horizontal="center"/>
    </xf>
    <xf numFmtId="184" fontId="13" fillId="0" borderId="0" xfId="0" applyNumberFormat="1" applyFont="1" applyAlignment="1">
      <alignment/>
    </xf>
    <xf numFmtId="184" fontId="13" fillId="0" borderId="0" xfId="0" applyNumberFormat="1" applyFont="1" applyAlignment="1">
      <alignment/>
    </xf>
    <xf numFmtId="0" fontId="23" fillId="0" borderId="0" xfId="0" applyNumberFormat="1" applyFont="1" applyFill="1" applyAlignment="1">
      <alignment horizontal="left"/>
    </xf>
    <xf numFmtId="3" fontId="7" fillId="0" borderId="0" xfId="0" applyNumberFormat="1" applyFont="1" applyFill="1" applyAlignment="1">
      <alignment horizontal="center"/>
    </xf>
    <xf numFmtId="10" fontId="7" fillId="0" borderId="0" xfId="0" applyNumberFormat="1" applyFont="1" applyFill="1" applyAlignment="1">
      <alignment horizontal="center"/>
    </xf>
    <xf numFmtId="0" fontId="13" fillId="0" borderId="0" xfId="0" applyNumberFormat="1" applyFont="1" applyFill="1" applyAlignment="1">
      <alignment horizontal="center"/>
    </xf>
    <xf numFmtId="3" fontId="23" fillId="0" borderId="0" xfId="0" applyNumberFormat="1" applyFont="1" applyFill="1" applyAlignment="1">
      <alignment horizontal="right"/>
    </xf>
    <xf numFmtId="3" fontId="13" fillId="0" borderId="0" xfId="0" applyNumberFormat="1" applyFont="1" applyAlignment="1">
      <alignment/>
    </xf>
    <xf numFmtId="3" fontId="24" fillId="0" borderId="0" xfId="0" applyNumberFormat="1" applyFont="1" applyFill="1" applyAlignment="1">
      <alignment horizontal="right"/>
    </xf>
    <xf numFmtId="0" fontId="24" fillId="0" borderId="0" xfId="0" applyNumberFormat="1" applyFont="1" applyFill="1" applyAlignment="1">
      <alignment horizontal="left"/>
    </xf>
    <xf numFmtId="167" fontId="13" fillId="0" borderId="0" xfId="0" applyNumberFormat="1" applyFont="1" applyFill="1" applyAlignment="1">
      <alignment/>
    </xf>
    <xf numFmtId="10" fontId="24" fillId="0" borderId="0" xfId="0" applyNumberFormat="1" applyFont="1" applyFill="1" applyAlignment="1">
      <alignment horizontal="right" vertical="center"/>
    </xf>
    <xf numFmtId="169" fontId="24" fillId="0" borderId="0" xfId="0" applyNumberFormat="1" applyFont="1" applyFill="1" applyAlignment="1">
      <alignment horizontal="left"/>
    </xf>
    <xf numFmtId="0" fontId="13" fillId="0" borderId="0" xfId="0" applyNumberFormat="1" applyFont="1" applyAlignment="1">
      <alignment horizontal="left"/>
    </xf>
    <xf numFmtId="0" fontId="7" fillId="0" borderId="0" xfId="0" applyNumberFormat="1" applyFont="1" applyAlignment="1">
      <alignment horizontal="center"/>
    </xf>
    <xf numFmtId="0" fontId="22" fillId="0" borderId="0" xfId="0" applyNumberFormat="1" applyFont="1" applyFill="1" applyAlignment="1">
      <alignment/>
    </xf>
    <xf numFmtId="10" fontId="22" fillId="0" borderId="0" xfId="0" applyNumberFormat="1" applyFont="1" applyFill="1" applyAlignment="1">
      <alignment/>
    </xf>
    <xf numFmtId="167" fontId="7" fillId="0" borderId="0" xfId="0" applyNumberFormat="1" applyFont="1" applyFill="1" applyAlignment="1">
      <alignment/>
    </xf>
    <xf numFmtId="0" fontId="7" fillId="0" borderId="0" xfId="0" applyFont="1" applyFill="1" applyAlignment="1">
      <alignment/>
    </xf>
    <xf numFmtId="10" fontId="23" fillId="0" borderId="0" xfId="0" applyNumberFormat="1" applyFont="1" applyFill="1" applyAlignment="1">
      <alignment horizontal="right" vertical="center"/>
    </xf>
    <xf numFmtId="10" fontId="13" fillId="0" borderId="0" xfId="0" applyNumberFormat="1" applyFont="1" applyFill="1" applyAlignment="1">
      <alignment horizontal="right" vertical="center"/>
    </xf>
    <xf numFmtId="165" fontId="13" fillId="0" borderId="0" xfId="24" applyNumberFormat="1" applyFont="1" applyAlignment="1">
      <alignment/>
      <protection/>
    </xf>
    <xf numFmtId="3" fontId="13" fillId="0" borderId="0" xfId="24" applyNumberFormat="1" applyFont="1" applyAlignment="1">
      <alignment/>
      <protection/>
    </xf>
    <xf numFmtId="3" fontId="13" fillId="0" borderId="0" xfId="0" applyNumberFormat="1" applyFont="1" applyAlignment="1">
      <alignment/>
    </xf>
    <xf numFmtId="0" fontId="24" fillId="0" borderId="0" xfId="0" applyNumberFormat="1" applyFont="1" applyFill="1" applyBorder="1" applyAlignment="1">
      <alignment horizontal="left"/>
    </xf>
    <xf numFmtId="167" fontId="24" fillId="0" borderId="0" xfId="0" applyNumberFormat="1" applyFont="1" applyFill="1" applyBorder="1" applyAlignment="1">
      <alignment horizontal="right"/>
    </xf>
    <xf numFmtId="0" fontId="13" fillId="0" borderId="0" xfId="0" applyFont="1" applyFill="1" applyBorder="1" applyAlignment="1">
      <alignment/>
    </xf>
    <xf numFmtId="10" fontId="13" fillId="0" borderId="0" xfId="0" applyNumberFormat="1" applyFont="1" applyFill="1" applyBorder="1" applyAlignment="1">
      <alignment horizontal="right" vertical="center"/>
    </xf>
    <xf numFmtId="0" fontId="23" fillId="0" borderId="7" xfId="0" applyNumberFormat="1" applyFont="1" applyFill="1" applyBorder="1" applyAlignment="1">
      <alignment horizontal="left"/>
    </xf>
    <xf numFmtId="167" fontId="7" fillId="0" borderId="7" xfId="0" applyNumberFormat="1" applyFont="1" applyFill="1" applyBorder="1" applyAlignment="1">
      <alignment/>
    </xf>
    <xf numFmtId="167" fontId="7" fillId="0" borderId="8" xfId="0" applyNumberFormat="1" applyFont="1" applyFill="1" applyBorder="1" applyAlignment="1">
      <alignment/>
    </xf>
    <xf numFmtId="0" fontId="7" fillId="0" borderId="9" xfId="0" applyFont="1" applyFill="1" applyBorder="1" applyAlignment="1">
      <alignment/>
    </xf>
    <xf numFmtId="10" fontId="23" fillId="0" borderId="5" xfId="0" applyNumberFormat="1" applyFont="1" applyFill="1" applyBorder="1" applyAlignment="1">
      <alignment horizontal="right" vertical="center"/>
    </xf>
    <xf numFmtId="0" fontId="13" fillId="0" borderId="0" xfId="0" applyNumberFormat="1" applyFont="1" applyFill="1" applyBorder="1" applyAlignment="1">
      <alignment/>
    </xf>
    <xf numFmtId="0" fontId="22" fillId="0" borderId="0" xfId="0" applyNumberFormat="1" applyFont="1" applyFill="1" applyBorder="1" applyAlignment="1">
      <alignment/>
    </xf>
    <xf numFmtId="0" fontId="13" fillId="0" borderId="0" xfId="0" applyFont="1" applyFill="1" applyBorder="1" applyAlignment="1">
      <alignment/>
    </xf>
    <xf numFmtId="3" fontId="13" fillId="0" borderId="0" xfId="0" applyNumberFormat="1" applyFont="1" applyFill="1" applyBorder="1" applyAlignment="1">
      <alignment/>
    </xf>
    <xf numFmtId="0" fontId="7" fillId="0" borderId="0" xfId="0" applyNumberFormat="1" applyFont="1" applyAlignment="1">
      <alignment/>
    </xf>
    <xf numFmtId="0" fontId="0" fillId="0" borderId="0" xfId="0" applyNumberFormat="1" applyFont="1" applyFill="1" applyAlignment="1">
      <alignment/>
    </xf>
    <xf numFmtId="0" fontId="0" fillId="0" borderId="0" xfId="0" applyFont="1" applyFill="1" applyAlignment="1">
      <alignment/>
    </xf>
    <xf numFmtId="3" fontId="0" fillId="0" borderId="0" xfId="0" applyNumberFormat="1" applyFont="1" applyFill="1" applyAlignment="1">
      <alignment/>
    </xf>
    <xf numFmtId="10" fontId="0" fillId="0" borderId="0" xfId="0" applyNumberFormat="1" applyFont="1" applyFill="1" applyAlignment="1">
      <alignment/>
    </xf>
    <xf numFmtId="1" fontId="13" fillId="0" borderId="0" xfId="0" applyNumberFormat="1" applyFont="1" applyAlignment="1">
      <alignment/>
    </xf>
    <xf numFmtId="4" fontId="13" fillId="0" borderId="0" xfId="0" applyNumberFormat="1" applyFont="1" applyAlignment="1">
      <alignment/>
    </xf>
    <xf numFmtId="4" fontId="13" fillId="0" borderId="0" xfId="0" applyNumberFormat="1" applyFont="1" applyAlignment="1">
      <alignment/>
    </xf>
    <xf numFmtId="0" fontId="13" fillId="0" borderId="0" xfId="0" applyFont="1" applyAlignment="1">
      <alignment/>
    </xf>
    <xf numFmtId="10" fontId="13" fillId="0" borderId="0" xfId="0" applyNumberFormat="1" applyFont="1" applyAlignment="1">
      <alignment/>
    </xf>
    <xf numFmtId="0" fontId="7" fillId="0" borderId="0" xfId="0" applyFont="1" applyBorder="1" applyAlignment="1">
      <alignment horizontal="center"/>
    </xf>
    <xf numFmtId="0" fontId="7" fillId="0" borderId="0" xfId="0" applyFont="1" applyBorder="1" applyAlignment="1">
      <alignment horizontal="center"/>
    </xf>
    <xf numFmtId="165" fontId="0" fillId="0" borderId="0" xfId="0" applyNumberFormat="1" applyAlignment="1">
      <alignment/>
    </xf>
    <xf numFmtId="0" fontId="21" fillId="0" borderId="0" xfId="0" applyNumberFormat="1" applyFont="1" applyAlignment="1">
      <alignment/>
    </xf>
    <xf numFmtId="0" fontId="0" fillId="0" borderId="0" xfId="0" applyNumberFormat="1" applyFont="1" applyAlignment="1">
      <alignment/>
    </xf>
    <xf numFmtId="0" fontId="7" fillId="0" borderId="0" xfId="0" applyNumberFormat="1" applyFont="1" applyAlignment="1">
      <alignment/>
    </xf>
    <xf numFmtId="0" fontId="31" fillId="0" borderId="0" xfId="0" applyNumberFormat="1" applyFont="1" applyAlignment="1">
      <alignment/>
    </xf>
    <xf numFmtId="10" fontId="7" fillId="0" borderId="0" xfId="0" applyNumberFormat="1" applyFont="1" applyAlignment="1">
      <alignment horizontal="center"/>
    </xf>
    <xf numFmtId="0" fontId="0" fillId="0" borderId="0" xfId="0" applyNumberFormat="1" applyFont="1" applyAlignment="1">
      <alignment horizontal="center"/>
    </xf>
    <xf numFmtId="0" fontId="7" fillId="0" borderId="0" xfId="0" applyFont="1" applyAlignment="1">
      <alignment horizontal="center"/>
    </xf>
    <xf numFmtId="10" fontId="13" fillId="0" borderId="0" xfId="0" applyNumberFormat="1" applyFont="1" applyAlignment="1">
      <alignment horizontal="center"/>
    </xf>
    <xf numFmtId="0" fontId="7" fillId="0" borderId="0" xfId="0" applyFont="1" applyAlignment="1">
      <alignment/>
    </xf>
    <xf numFmtId="167" fontId="13" fillId="0" borderId="0" xfId="0" applyNumberFormat="1" applyFont="1" applyAlignment="1">
      <alignment horizontal="right"/>
    </xf>
    <xf numFmtId="10" fontId="13" fillId="0" borderId="0" xfId="0" applyNumberFormat="1" applyFont="1" applyAlignment="1">
      <alignment horizontal="right"/>
    </xf>
    <xf numFmtId="2" fontId="0" fillId="0" borderId="0" xfId="0" applyNumberFormat="1" applyFont="1" applyAlignment="1">
      <alignment horizontal="center"/>
    </xf>
    <xf numFmtId="170" fontId="0" fillId="0" borderId="0" xfId="0" applyNumberFormat="1" applyFont="1" applyAlignment="1">
      <alignment horizontal="right"/>
    </xf>
    <xf numFmtId="0" fontId="0" fillId="0" borderId="0" xfId="0" applyBorder="1" applyAlignment="1">
      <alignment/>
    </xf>
    <xf numFmtId="3" fontId="13" fillId="0" borderId="0" xfId="0" applyNumberFormat="1" applyFont="1" applyAlignment="1">
      <alignment horizontal="right"/>
    </xf>
    <xf numFmtId="10" fontId="13" fillId="0" borderId="10" xfId="0" applyNumberFormat="1" applyFont="1" applyBorder="1" applyAlignment="1">
      <alignment horizontal="right"/>
    </xf>
    <xf numFmtId="10" fontId="13" fillId="0" borderId="0" xfId="0" applyNumberFormat="1" applyFont="1" applyBorder="1" applyAlignment="1">
      <alignment horizontal="right"/>
    </xf>
    <xf numFmtId="0" fontId="7" fillId="0" borderId="11" xfId="0" applyFont="1" applyBorder="1" applyAlignment="1">
      <alignment/>
    </xf>
    <xf numFmtId="165" fontId="7" fillId="0" borderId="11" xfId="0" applyNumberFormat="1" applyFont="1" applyBorder="1" applyAlignment="1">
      <alignment/>
    </xf>
    <xf numFmtId="0" fontId="0" fillId="0" borderId="11" xfId="0" applyBorder="1" applyAlignment="1">
      <alignment/>
    </xf>
    <xf numFmtId="10" fontId="7" fillId="0" borderId="0" xfId="0" applyNumberFormat="1" applyFont="1" applyBorder="1" applyAlignment="1">
      <alignment horizontal="right"/>
    </xf>
    <xf numFmtId="10" fontId="13" fillId="0" borderId="0" xfId="0" applyNumberFormat="1" applyFont="1" applyBorder="1" applyAlignment="1">
      <alignment horizontal="right"/>
    </xf>
    <xf numFmtId="170" fontId="31" fillId="0" borderId="0" xfId="0" applyNumberFormat="1" applyFont="1" applyAlignment="1">
      <alignment/>
    </xf>
    <xf numFmtId="0" fontId="0" fillId="0" borderId="0" xfId="0" applyBorder="1" applyAlignment="1">
      <alignment/>
    </xf>
    <xf numFmtId="167" fontId="13" fillId="0" borderId="0" xfId="0" applyNumberFormat="1" applyFont="1" applyBorder="1" applyAlignment="1">
      <alignment horizontal="right"/>
    </xf>
    <xf numFmtId="10" fontId="13" fillId="0" borderId="12" xfId="0" applyNumberFormat="1" applyFont="1" applyBorder="1" applyAlignment="1">
      <alignment horizontal="right"/>
    </xf>
    <xf numFmtId="10" fontId="13" fillId="0" borderId="0" xfId="0" applyNumberFormat="1" applyFont="1" applyBorder="1" applyAlignment="1">
      <alignment horizontal="right"/>
    </xf>
    <xf numFmtId="10" fontId="0" fillId="0" borderId="0" xfId="0" applyNumberFormat="1" applyFont="1" applyAlignment="1">
      <alignment horizontal="center"/>
    </xf>
    <xf numFmtId="170" fontId="0" fillId="0" borderId="0" xfId="0" applyNumberFormat="1" applyFont="1" applyAlignment="1">
      <alignment/>
    </xf>
    <xf numFmtId="10" fontId="13" fillId="0" borderId="13" xfId="0" applyNumberFormat="1" applyFont="1" applyBorder="1" applyAlignment="1">
      <alignment horizontal="right"/>
    </xf>
    <xf numFmtId="167" fontId="31" fillId="0" borderId="0" xfId="0" applyNumberFormat="1" applyFont="1" applyAlignment="1">
      <alignment/>
    </xf>
    <xf numFmtId="3" fontId="31" fillId="0" borderId="0" xfId="0" applyNumberFormat="1" applyFont="1" applyAlignment="1">
      <alignment/>
    </xf>
    <xf numFmtId="10" fontId="7" fillId="0" borderId="14" xfId="0" applyNumberFormat="1" applyFont="1" applyBorder="1" applyAlignment="1">
      <alignment horizontal="right"/>
    </xf>
    <xf numFmtId="2" fontId="0" fillId="0" borderId="0" xfId="0" applyNumberFormat="1" applyFont="1" applyBorder="1" applyAlignment="1">
      <alignment horizontal="center"/>
    </xf>
    <xf numFmtId="10" fontId="13" fillId="0" borderId="0" xfId="0" applyNumberFormat="1" applyFont="1" applyBorder="1" applyAlignment="1">
      <alignment horizontal="center"/>
    </xf>
    <xf numFmtId="10" fontId="0" fillId="0" borderId="0" xfId="48" applyNumberFormat="1" applyAlignment="1">
      <alignment/>
    </xf>
    <xf numFmtId="0" fontId="17" fillId="0" borderId="0" xfId="0" applyNumberFormat="1" applyFont="1" applyAlignment="1">
      <alignment/>
    </xf>
    <xf numFmtId="167" fontId="13" fillId="0" borderId="0" xfId="0" applyNumberFormat="1" applyFont="1" applyAlignment="1">
      <alignment/>
    </xf>
    <xf numFmtId="2" fontId="31" fillId="0" borderId="0" xfId="0" applyNumberFormat="1" applyFont="1" applyAlignment="1">
      <alignment/>
    </xf>
    <xf numFmtId="0" fontId="7" fillId="0" borderId="11" xfId="0" applyNumberFormat="1" applyFont="1" applyBorder="1" applyAlignment="1">
      <alignment/>
    </xf>
    <xf numFmtId="167" fontId="7" fillId="0" borderId="11" xfId="0" applyNumberFormat="1" applyFont="1" applyBorder="1" applyAlignment="1">
      <alignment/>
    </xf>
    <xf numFmtId="0" fontId="13" fillId="0" borderId="0" xfId="0" applyNumberFormat="1" applyFont="1" applyBorder="1" applyAlignment="1">
      <alignment/>
    </xf>
    <xf numFmtId="167" fontId="13" fillId="0" borderId="0" xfId="0" applyNumberFormat="1" applyFont="1" applyBorder="1" applyAlignment="1">
      <alignment/>
    </xf>
    <xf numFmtId="168" fontId="7" fillId="0" borderId="0" xfId="0" applyNumberFormat="1" applyFont="1" applyAlignment="1">
      <alignment/>
    </xf>
    <xf numFmtId="168" fontId="13" fillId="0" borderId="0" xfId="0" applyNumberFormat="1" applyFont="1" applyAlignment="1">
      <alignment/>
    </xf>
    <xf numFmtId="10" fontId="0" fillId="0" borderId="0" xfId="0" applyNumberFormat="1" applyFont="1" applyAlignment="1">
      <alignment/>
    </xf>
    <xf numFmtId="0" fontId="7" fillId="0" borderId="0" xfId="0" applyNumberFormat="1" applyFont="1" applyBorder="1" applyAlignment="1">
      <alignment horizontal="center"/>
    </xf>
    <xf numFmtId="3" fontId="0" fillId="0" borderId="0" xfId="0" applyNumberFormat="1" applyFont="1" applyAlignment="1">
      <alignment/>
    </xf>
    <xf numFmtId="0" fontId="32" fillId="2" borderId="0" xfId="0" applyNumberFormat="1" applyFont="1" applyFill="1" applyAlignment="1">
      <alignment horizontal="center"/>
    </xf>
    <xf numFmtId="0" fontId="8" fillId="0" borderId="0" xfId="0" applyNumberFormat="1" applyFont="1" applyAlignment="1">
      <alignment horizontal="center"/>
    </xf>
    <xf numFmtId="0" fontId="8" fillId="0" borderId="0" xfId="0" applyNumberFormat="1" applyFont="1" applyAlignment="1">
      <alignment/>
    </xf>
    <xf numFmtId="0" fontId="10" fillId="4" borderId="0" xfId="0" applyNumberFormat="1" applyFont="1" applyFill="1" applyAlignment="1">
      <alignment horizontal="left"/>
    </xf>
    <xf numFmtId="167" fontId="0" fillId="0" borderId="0" xfId="0" applyNumberFormat="1" applyFont="1" applyAlignment="1">
      <alignment horizontal="right"/>
    </xf>
    <xf numFmtId="0" fontId="10" fillId="2" borderId="0" xfId="0" applyNumberFormat="1" applyFont="1" applyFill="1" applyAlignment="1">
      <alignment horizontal="left"/>
    </xf>
    <xf numFmtId="0" fontId="32" fillId="2" borderId="0" xfId="0" applyNumberFormat="1" applyFont="1" applyFill="1" applyAlignment="1">
      <alignment horizontal="left"/>
    </xf>
    <xf numFmtId="0" fontId="32" fillId="4" borderId="0" xfId="0" applyNumberFormat="1" applyFont="1" applyFill="1" applyAlignment="1">
      <alignment horizontal="left"/>
    </xf>
    <xf numFmtId="0" fontId="0" fillId="0" borderId="0" xfId="22" applyAlignment="1">
      <alignment/>
      <protection/>
    </xf>
    <xf numFmtId="0" fontId="8" fillId="0" borderId="0" xfId="22" applyFont="1" applyAlignment="1">
      <alignment/>
      <protection/>
    </xf>
    <xf numFmtId="0" fontId="0" fillId="0" borderId="0" xfId="22" applyAlignment="1">
      <alignment horizontal="center"/>
      <protection/>
    </xf>
    <xf numFmtId="0" fontId="8" fillId="0" borderId="0" xfId="22" applyFont="1" applyAlignment="1">
      <alignment horizontal="center"/>
      <protection/>
    </xf>
    <xf numFmtId="0" fontId="8" fillId="0" borderId="3" xfId="22" applyFont="1" applyBorder="1" applyAlignment="1">
      <alignment horizontal="center"/>
      <protection/>
    </xf>
    <xf numFmtId="0" fontId="0" fillId="0" borderId="0" xfId="22" applyFont="1" applyAlignment="1">
      <alignment/>
      <protection/>
    </xf>
    <xf numFmtId="0" fontId="0" fillId="0" borderId="0" xfId="22" applyAlignment="1">
      <alignment horizontal="left"/>
      <protection/>
    </xf>
    <xf numFmtId="0" fontId="0" fillId="0" borderId="0" xfId="22" applyBorder="1" applyAlignment="1">
      <alignment/>
      <protection/>
    </xf>
    <xf numFmtId="0" fontId="0" fillId="0" borderId="0" xfId="22" applyBorder="1" applyAlignment="1">
      <alignment horizontal="left"/>
      <protection/>
    </xf>
    <xf numFmtId="3" fontId="0" fillId="0" borderId="0" xfId="22" applyNumberFormat="1" applyBorder="1" applyAlignment="1">
      <alignment/>
      <protection/>
    </xf>
    <xf numFmtId="3" fontId="0" fillId="0" borderId="0" xfId="22" applyNumberFormat="1" applyFont="1" applyBorder="1" applyAlignment="1">
      <alignment/>
      <protection/>
    </xf>
    <xf numFmtId="0" fontId="0" fillId="0" borderId="3" xfId="22" applyBorder="1" applyAlignment="1">
      <alignment horizontal="left"/>
      <protection/>
    </xf>
    <xf numFmtId="3" fontId="0" fillId="0" borderId="3" xfId="22" applyNumberFormat="1" applyBorder="1" applyAlignment="1">
      <alignment/>
      <protection/>
    </xf>
    <xf numFmtId="170" fontId="0" fillId="0" borderId="0" xfId="22" applyNumberFormat="1" applyAlignment="1">
      <alignment/>
      <protection/>
    </xf>
    <xf numFmtId="4" fontId="0" fillId="0" borderId="0" xfId="22" applyNumberFormat="1" applyBorder="1" applyAlignment="1">
      <alignment/>
      <protection/>
    </xf>
    <xf numFmtId="4" fontId="0" fillId="0" borderId="3" xfId="22" applyNumberFormat="1" applyBorder="1" applyAlignment="1">
      <alignment/>
      <protection/>
    </xf>
    <xf numFmtId="0" fontId="5" fillId="0" borderId="0" xfId="22" applyFont="1">
      <alignment/>
      <protection/>
    </xf>
    <xf numFmtId="0" fontId="5" fillId="0" borderId="0" xfId="22" applyNumberFormat="1" applyFont="1" applyAlignment="1">
      <alignment horizontal="center"/>
      <protection/>
    </xf>
    <xf numFmtId="0" fontId="5" fillId="0" borderId="0" xfId="22" applyFont="1" applyBorder="1">
      <alignment/>
      <protection/>
    </xf>
    <xf numFmtId="0" fontId="35" fillId="0" borderId="0" xfId="22" applyFont="1" applyBorder="1">
      <alignment/>
      <protection/>
    </xf>
    <xf numFmtId="0" fontId="8" fillId="0" borderId="0" xfId="22" applyFont="1" applyBorder="1" applyAlignment="1">
      <alignment horizontal="left"/>
      <protection/>
    </xf>
    <xf numFmtId="0" fontId="35" fillId="0" borderId="0" xfId="22" applyFont="1" applyBorder="1" applyAlignment="1">
      <alignment horizontal="left"/>
      <protection/>
    </xf>
    <xf numFmtId="0" fontId="35" fillId="0" borderId="15" xfId="22" applyFont="1" applyBorder="1" applyAlignment="1">
      <alignment horizontal="left"/>
      <protection/>
    </xf>
    <xf numFmtId="0" fontId="35" fillId="0" borderId="3" xfId="22" applyFont="1" applyBorder="1" applyAlignment="1">
      <alignment horizontal="center"/>
      <protection/>
    </xf>
    <xf numFmtId="0" fontId="35" fillId="0" borderId="3" xfId="22" applyNumberFormat="1" applyFont="1" applyBorder="1" applyAlignment="1">
      <alignment horizontal="center"/>
      <protection/>
    </xf>
    <xf numFmtId="0" fontId="35" fillId="0" borderId="0" xfId="22" applyFont="1" applyAlignment="1">
      <alignment horizontal="center"/>
      <protection/>
    </xf>
    <xf numFmtId="0" fontId="35" fillId="0" borderId="0" xfId="22" applyFont="1" applyBorder="1" applyAlignment="1">
      <alignment horizontal="center"/>
      <protection/>
    </xf>
    <xf numFmtId="165" fontId="5" fillId="0" borderId="0" xfId="22" applyNumberFormat="1" applyFont="1">
      <alignment/>
      <protection/>
    </xf>
    <xf numFmtId="10" fontId="5" fillId="0" borderId="0" xfId="48" applyNumberFormat="1" applyFont="1" applyFill="1" applyAlignment="1">
      <alignment/>
    </xf>
    <xf numFmtId="0" fontId="5" fillId="0" borderId="0" xfId="22" applyFont="1" applyBorder="1" applyAlignment="1">
      <alignment horizontal="center"/>
      <protection/>
    </xf>
    <xf numFmtId="164" fontId="5" fillId="0" borderId="0" xfId="22" applyNumberFormat="1" applyFont="1" applyBorder="1">
      <alignment/>
      <protection/>
    </xf>
    <xf numFmtId="3" fontId="5" fillId="0" borderId="0" xfId="22" applyNumberFormat="1" applyFont="1">
      <alignment/>
      <protection/>
    </xf>
    <xf numFmtId="10" fontId="5" fillId="0" borderId="0" xfId="48" applyNumberFormat="1" applyFont="1" applyAlignment="1">
      <alignment/>
    </xf>
    <xf numFmtId="10" fontId="36" fillId="0" borderId="0" xfId="48" applyNumberFormat="1" applyFont="1" applyAlignment="1">
      <alignment/>
    </xf>
    <xf numFmtId="0" fontId="5" fillId="0" borderId="0" xfId="22" applyFont="1" applyFill="1">
      <alignment/>
      <protection/>
    </xf>
    <xf numFmtId="3" fontId="5" fillId="0" borderId="0" xfId="22" applyNumberFormat="1" applyFont="1" applyFill="1">
      <alignment/>
      <protection/>
    </xf>
    <xf numFmtId="0" fontId="5" fillId="0" borderId="0" xfId="22" applyNumberFormat="1" applyFont="1" applyFill="1" applyAlignment="1">
      <alignment horizontal="center"/>
      <protection/>
    </xf>
    <xf numFmtId="10" fontId="36" fillId="0" borderId="0" xfId="48" applyNumberFormat="1" applyFont="1" applyFill="1" applyAlignment="1">
      <alignment/>
    </xf>
    <xf numFmtId="10" fontId="37" fillId="0" borderId="0" xfId="48" applyNumberFormat="1" applyFont="1" applyFill="1" applyAlignment="1">
      <alignment/>
    </xf>
    <xf numFmtId="3" fontId="5" fillId="0" borderId="0" xfId="22" applyNumberFormat="1" applyFont="1" applyBorder="1">
      <alignment/>
      <protection/>
    </xf>
    <xf numFmtId="42" fontId="35" fillId="0" borderId="5" xfId="22" applyNumberFormat="1" applyFont="1" applyBorder="1" applyAlignment="1">
      <alignment horizontal="center"/>
      <protection/>
    </xf>
    <xf numFmtId="165" fontId="35" fillId="0" borderId="5" xfId="22" applyNumberFormat="1" applyFont="1" applyBorder="1">
      <alignment/>
      <protection/>
    </xf>
    <xf numFmtId="0" fontId="35" fillId="0" borderId="5" xfId="22" applyNumberFormat="1" applyFont="1" applyBorder="1" applyAlignment="1">
      <alignment horizontal="center"/>
      <protection/>
    </xf>
    <xf numFmtId="42" fontId="35" fillId="0" borderId="0" xfId="22" applyNumberFormat="1" applyFont="1" applyBorder="1">
      <alignment/>
      <protection/>
    </xf>
    <xf numFmtId="42" fontId="35" fillId="0" borderId="0" xfId="22" applyNumberFormat="1" applyFont="1" applyBorder="1" applyAlignment="1">
      <alignment horizontal="center"/>
      <protection/>
    </xf>
    <xf numFmtId="165" fontId="35" fillId="0" borderId="0" xfId="22" applyNumberFormat="1" applyFont="1" applyBorder="1">
      <alignment/>
      <protection/>
    </xf>
    <xf numFmtId="42" fontId="35" fillId="0" borderId="0" xfId="22" applyNumberFormat="1" applyFont="1">
      <alignment/>
      <protection/>
    </xf>
    <xf numFmtId="165" fontId="5" fillId="0" borderId="0" xfId="22" applyNumberFormat="1" applyFont="1" applyBorder="1">
      <alignment/>
      <protection/>
    </xf>
    <xf numFmtId="0" fontId="5" fillId="0" borderId="1" xfId="22" applyFont="1" applyBorder="1">
      <alignment/>
      <protection/>
    </xf>
    <xf numFmtId="0" fontId="5" fillId="0" borderId="1" xfId="22" applyNumberFormat="1" applyFont="1" applyBorder="1" applyAlignment="1">
      <alignment horizontal="center"/>
      <protection/>
    </xf>
    <xf numFmtId="0" fontId="35" fillId="0" borderId="0" xfId="22" applyFont="1" applyFill="1">
      <alignment/>
      <protection/>
    </xf>
    <xf numFmtId="0" fontId="35" fillId="0" borderId="0" xfId="22" applyFont="1">
      <alignment/>
      <protection/>
    </xf>
    <xf numFmtId="0" fontId="35" fillId="0" borderId="0" xfId="22" applyNumberFormat="1" applyFont="1" applyBorder="1" applyAlignment="1">
      <alignment horizontal="center"/>
      <protection/>
    </xf>
    <xf numFmtId="0" fontId="5" fillId="0" borderId="0" xfId="22" applyNumberFormat="1" applyFont="1" applyBorder="1" applyAlignment="1">
      <alignment horizontal="center"/>
      <protection/>
    </xf>
    <xf numFmtId="186" fontId="5" fillId="0" borderId="0" xfId="44" applyNumberFormat="1" applyFont="1" applyAlignment="1">
      <alignment/>
      <protection/>
    </xf>
    <xf numFmtId="42" fontId="35" fillId="0" borderId="5" xfId="22" applyNumberFormat="1" applyFont="1" applyBorder="1">
      <alignment/>
      <protection/>
    </xf>
    <xf numFmtId="0" fontId="5" fillId="0" borderId="5" xfId="22" applyFont="1" applyBorder="1">
      <alignment/>
      <protection/>
    </xf>
    <xf numFmtId="165" fontId="5" fillId="0" borderId="5" xfId="22" applyNumberFormat="1" applyFont="1" applyBorder="1">
      <alignment/>
      <protection/>
    </xf>
    <xf numFmtId="0" fontId="5" fillId="0" borderId="5" xfId="22" applyNumberFormat="1" applyFont="1" applyBorder="1" applyAlignment="1">
      <alignment horizontal="center"/>
      <protection/>
    </xf>
    <xf numFmtId="10" fontId="35" fillId="0" borderId="0" xfId="48" applyNumberFormat="1" applyFont="1" applyAlignment="1">
      <alignment/>
    </xf>
    <xf numFmtId="0" fontId="8" fillId="0" borderId="0" xfId="22" applyFont="1">
      <alignment/>
      <protection/>
    </xf>
    <xf numFmtId="10" fontId="8" fillId="0" borderId="0" xfId="48" applyNumberFormat="1" applyFont="1" applyAlignment="1">
      <alignment/>
    </xf>
    <xf numFmtId="0" fontId="35" fillId="0" borderId="1" xfId="22" applyFont="1" applyBorder="1" applyAlignment="1">
      <alignment horizontal="center"/>
      <protection/>
    </xf>
    <xf numFmtId="0" fontId="0" fillId="0" borderId="0" xfId="22" applyFont="1">
      <alignment/>
      <protection/>
    </xf>
    <xf numFmtId="10" fontId="0" fillId="0" borderId="0" xfId="48" applyNumberFormat="1" applyFont="1" applyAlignment="1">
      <alignment/>
    </xf>
    <xf numFmtId="0" fontId="37" fillId="0" borderId="0" xfId="22" applyFont="1">
      <alignment/>
      <protection/>
    </xf>
    <xf numFmtId="10" fontId="5" fillId="0" borderId="0" xfId="22" applyNumberFormat="1" applyFont="1" applyBorder="1">
      <alignment/>
      <protection/>
    </xf>
    <xf numFmtId="0" fontId="35" fillId="0" borderId="5" xfId="22" applyFont="1" applyBorder="1">
      <alignment/>
      <protection/>
    </xf>
    <xf numFmtId="10" fontId="35" fillId="0" borderId="5" xfId="48" applyNumberFormat="1" applyFont="1" applyBorder="1" applyAlignment="1">
      <alignment/>
    </xf>
    <xf numFmtId="0" fontId="35" fillId="0" borderId="4" xfId="22" applyFont="1" applyBorder="1">
      <alignment/>
      <protection/>
    </xf>
    <xf numFmtId="165" fontId="35" fillId="0" borderId="4" xfId="22" applyNumberFormat="1" applyFont="1" applyBorder="1">
      <alignment/>
      <protection/>
    </xf>
    <xf numFmtId="10" fontId="35" fillId="0" borderId="4" xfId="48" applyNumberFormat="1" applyFont="1" applyBorder="1" applyAlignment="1">
      <alignment/>
    </xf>
    <xf numFmtId="0" fontId="5" fillId="0" borderId="15" xfId="22" applyFont="1" applyBorder="1">
      <alignment/>
      <protection/>
    </xf>
    <xf numFmtId="10" fontId="5" fillId="0" borderId="0" xfId="22" applyNumberFormat="1" applyFont="1">
      <alignment/>
      <protection/>
    </xf>
    <xf numFmtId="165" fontId="35" fillId="0" borderId="0" xfId="22" applyNumberFormat="1" applyFont="1">
      <alignment/>
      <protection/>
    </xf>
    <xf numFmtId="10" fontId="35" fillId="0" borderId="0" xfId="48" applyNumberFormat="1" applyFont="1" applyBorder="1" applyAlignment="1">
      <alignment/>
    </xf>
    <xf numFmtId="3" fontId="35" fillId="0" borderId="0" xfId="22" applyNumberFormat="1" applyFont="1">
      <alignment/>
      <protection/>
    </xf>
    <xf numFmtId="170" fontId="35" fillId="0" borderId="0" xfId="22" applyNumberFormat="1" applyFont="1" applyBorder="1">
      <alignment/>
      <protection/>
    </xf>
    <xf numFmtId="3" fontId="35" fillId="0" borderId="0" xfId="22" applyNumberFormat="1" applyFont="1" applyBorder="1">
      <alignment/>
      <protection/>
    </xf>
    <xf numFmtId="3" fontId="39" fillId="0" borderId="0" xfId="22" applyNumberFormat="1" applyFont="1" applyBorder="1">
      <alignment/>
      <protection/>
    </xf>
    <xf numFmtId="0" fontId="8" fillId="0" borderId="0" xfId="22" applyFont="1" applyAlignment="1">
      <alignment horizontal="left"/>
      <protection/>
    </xf>
    <xf numFmtId="0" fontId="35" fillId="0" borderId="0" xfId="22" applyFont="1" applyAlignment="1">
      <alignment horizontal="left"/>
      <protection/>
    </xf>
    <xf numFmtId="170" fontId="5" fillId="0" borderId="0" xfId="22" applyNumberFormat="1" applyFont="1" applyBorder="1">
      <alignment/>
      <protection/>
    </xf>
    <xf numFmtId="0" fontId="39" fillId="0" borderId="0" xfId="22" applyFont="1" applyBorder="1" applyAlignment="1">
      <alignment horizontal="left"/>
      <protection/>
    </xf>
    <xf numFmtId="3" fontId="35" fillId="0" borderId="0" xfId="22" applyNumberFormat="1" applyFont="1" applyBorder="1" applyAlignment="1">
      <alignment horizontal="center"/>
      <protection/>
    </xf>
    <xf numFmtId="0" fontId="35" fillId="0" borderId="3" xfId="22" applyFont="1" applyBorder="1">
      <alignment/>
      <protection/>
    </xf>
    <xf numFmtId="3" fontId="35" fillId="0" borderId="3" xfId="22" applyNumberFormat="1" applyFont="1" applyBorder="1" applyAlignment="1">
      <alignment horizontal="center"/>
      <protection/>
    </xf>
    <xf numFmtId="3" fontId="39" fillId="0" borderId="0" xfId="22" applyNumberFormat="1" applyFont="1" applyBorder="1" applyAlignment="1">
      <alignment horizontal="center"/>
      <protection/>
    </xf>
    <xf numFmtId="3" fontId="40" fillId="0" borderId="0" xfId="22" applyNumberFormat="1" applyFont="1" applyBorder="1">
      <alignment/>
      <protection/>
    </xf>
    <xf numFmtId="165" fontId="5" fillId="0" borderId="0" xfId="22" applyNumberFormat="1" applyFont="1" applyAlignment="1">
      <alignment horizontal="right"/>
      <protection/>
    </xf>
    <xf numFmtId="170" fontId="40" fillId="0" borderId="0" xfId="22" applyNumberFormat="1" applyFont="1" applyBorder="1">
      <alignment/>
      <protection/>
    </xf>
    <xf numFmtId="3" fontId="5" fillId="0" borderId="0" xfId="22" applyNumberFormat="1" applyFont="1" applyAlignment="1">
      <alignment horizontal="right"/>
      <protection/>
    </xf>
    <xf numFmtId="0" fontId="5" fillId="0" borderId="0" xfId="22" applyFont="1" applyAlignment="1">
      <alignment horizontal="right"/>
      <protection/>
    </xf>
    <xf numFmtId="3" fontId="5" fillId="0" borderId="0" xfId="22" applyNumberFormat="1" applyFont="1" applyFill="1" applyAlignment="1">
      <alignment horizontal="right"/>
      <protection/>
    </xf>
    <xf numFmtId="3" fontId="5" fillId="0" borderId="0" xfId="22" applyNumberFormat="1" applyFont="1" applyFill="1" applyBorder="1">
      <alignment/>
      <protection/>
    </xf>
    <xf numFmtId="0" fontId="5" fillId="0" borderId="0" xfId="22" applyFont="1" applyFill="1" applyBorder="1">
      <alignment/>
      <protection/>
    </xf>
    <xf numFmtId="3" fontId="5" fillId="0" borderId="0" xfId="22" applyNumberFormat="1" applyFont="1" applyBorder="1" applyAlignment="1">
      <alignment horizontal="center"/>
      <protection/>
    </xf>
    <xf numFmtId="0" fontId="0" fillId="0" borderId="0" xfId="33" applyAlignment="1">
      <alignment/>
      <protection/>
    </xf>
    <xf numFmtId="0" fontId="8" fillId="0" borderId="16" xfId="29" applyFont="1" applyBorder="1" applyAlignment="1">
      <alignment horizontal="center"/>
      <protection/>
    </xf>
    <xf numFmtId="170" fontId="5" fillId="0" borderId="0" xfId="22" applyNumberFormat="1" applyFont="1" applyAlignment="1">
      <alignment horizontal="right"/>
      <protection/>
    </xf>
    <xf numFmtId="3" fontId="0" fillId="0" borderId="0" xfId="22" applyNumberFormat="1" applyFont="1" applyBorder="1">
      <alignment/>
      <protection/>
    </xf>
    <xf numFmtId="3" fontId="41" fillId="0" borderId="0" xfId="22" applyNumberFormat="1" applyFont="1" applyBorder="1">
      <alignment/>
      <protection/>
    </xf>
    <xf numFmtId="0" fontId="0" fillId="0" borderId="0" xfId="22" applyFont="1" applyBorder="1">
      <alignment/>
      <protection/>
    </xf>
    <xf numFmtId="165" fontId="39" fillId="0" borderId="0" xfId="22" applyNumberFormat="1" applyFont="1" applyBorder="1">
      <alignment/>
      <protection/>
    </xf>
    <xf numFmtId="3" fontId="5" fillId="0" borderId="15" xfId="22" applyNumberFormat="1" applyFont="1" applyBorder="1">
      <alignment/>
      <protection/>
    </xf>
    <xf numFmtId="3" fontId="5" fillId="0" borderId="0" xfId="22" applyNumberFormat="1" applyFont="1" applyBorder="1" applyAlignment="1">
      <alignment horizontal="right"/>
      <protection/>
    </xf>
    <xf numFmtId="170" fontId="0" fillId="0" borderId="0" xfId="22" applyNumberFormat="1" applyFont="1" applyBorder="1">
      <alignment/>
      <protection/>
    </xf>
    <xf numFmtId="0" fontId="40" fillId="0" borderId="0" xfId="22" applyFont="1" applyBorder="1">
      <alignment/>
      <protection/>
    </xf>
    <xf numFmtId="0" fontId="5" fillId="0" borderId="0" xfId="22" applyFont="1" applyBorder="1" applyAlignment="1">
      <alignment/>
      <protection/>
    </xf>
    <xf numFmtId="0" fontId="40" fillId="0" borderId="0" xfId="22" applyFont="1" applyBorder="1" applyAlignment="1">
      <alignment/>
      <protection/>
    </xf>
    <xf numFmtId="0" fontId="4" fillId="0" borderId="0" xfId="0" applyNumberFormat="1" applyFont="1" applyAlignment="1">
      <alignment/>
    </xf>
    <xf numFmtId="0" fontId="0" fillId="0" borderId="0" xfId="0" applyNumberFormat="1" applyFont="1" applyAlignment="1">
      <alignment/>
    </xf>
    <xf numFmtId="0" fontId="0" fillId="0" borderId="1" xfId="0" applyNumberFormat="1" applyFont="1" applyBorder="1" applyAlignment="1">
      <alignment/>
    </xf>
    <xf numFmtId="0" fontId="7" fillId="0" borderId="3" xfId="0" applyNumberFormat="1" applyFont="1" applyBorder="1" applyAlignment="1">
      <alignment horizontal="center"/>
    </xf>
    <xf numFmtId="0" fontId="7" fillId="0" borderId="3" xfId="0" applyNumberFormat="1" applyFont="1" applyBorder="1" applyAlignment="1">
      <alignment/>
    </xf>
    <xf numFmtId="167" fontId="23" fillId="2" borderId="3" xfId="0" applyNumberFormat="1" applyFont="1" applyFill="1" applyBorder="1" applyAlignment="1">
      <alignment horizontal="center"/>
    </xf>
    <xf numFmtId="0" fontId="0" fillId="0" borderId="0" xfId="0" applyNumberFormat="1" applyFont="1" applyFill="1" applyAlignment="1">
      <alignment/>
    </xf>
    <xf numFmtId="0" fontId="0" fillId="0" borderId="0" xfId="0" applyNumberFormat="1" applyFont="1" applyAlignment="1">
      <alignment horizontal="center"/>
    </xf>
    <xf numFmtId="0" fontId="0" fillId="0" borderId="0" xfId="0" applyNumberFormat="1" applyAlignment="1">
      <alignment/>
    </xf>
    <xf numFmtId="167" fontId="24" fillId="0" borderId="0" xfId="0" applyNumberFormat="1" applyFont="1" applyFill="1" applyAlignment="1">
      <alignment horizontal="center"/>
    </xf>
    <xf numFmtId="170" fontId="0" fillId="0" borderId="0" xfId="0" applyNumberFormat="1" applyFont="1" applyAlignment="1">
      <alignment/>
    </xf>
    <xf numFmtId="165" fontId="24" fillId="0" borderId="0" xfId="0" applyNumberFormat="1" applyFont="1" applyFill="1" applyAlignment="1">
      <alignment horizontal="right"/>
    </xf>
    <xf numFmtId="165" fontId="0" fillId="0" borderId="0" xfId="0" applyNumberFormat="1" applyFont="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42" fontId="0" fillId="0" borderId="0" xfId="0" applyNumberFormat="1" applyFont="1" applyAlignment="1">
      <alignment/>
    </xf>
    <xf numFmtId="0" fontId="0" fillId="0" borderId="0" xfId="0" applyNumberFormat="1" applyFont="1" applyBorder="1" applyAlignment="1">
      <alignment/>
    </xf>
    <xf numFmtId="0" fontId="7" fillId="0" borderId="0" xfId="0" applyFont="1" applyBorder="1" applyAlignment="1">
      <alignment horizontal="center"/>
    </xf>
    <xf numFmtId="0" fontId="7" fillId="0" borderId="0" xfId="0" applyNumberFormat="1" applyFont="1" applyBorder="1" applyAlignment="1">
      <alignment horizontal="center"/>
    </xf>
    <xf numFmtId="3" fontId="4" fillId="0" borderId="0" xfId="47" applyNumberFormat="1" applyFont="1" applyAlignment="1">
      <alignment/>
      <protection/>
    </xf>
    <xf numFmtId="0" fontId="0" fillId="0" borderId="0" xfId="47" applyNumberFormat="1" applyFont="1" applyAlignment="1">
      <alignment/>
      <protection/>
    </xf>
    <xf numFmtId="3" fontId="0" fillId="0" borderId="0" xfId="47" applyNumberFormat="1" applyFont="1" applyAlignment="1">
      <alignment horizontal="right"/>
      <protection/>
    </xf>
    <xf numFmtId="0" fontId="0" fillId="0" borderId="0" xfId="47" applyNumberFormat="1" applyFont="1" applyAlignment="1">
      <alignment horizontal="center"/>
      <protection/>
    </xf>
    <xf numFmtId="0" fontId="44" fillId="0" borderId="0" xfId="31">
      <alignment/>
      <protection/>
    </xf>
    <xf numFmtId="3" fontId="7" fillId="0" borderId="0" xfId="47" applyNumberFormat="1" applyFont="1" applyAlignment="1">
      <alignment/>
      <protection/>
    </xf>
    <xf numFmtId="0" fontId="44" fillId="0" borderId="1" xfId="31" applyBorder="1">
      <alignment/>
      <protection/>
    </xf>
    <xf numFmtId="0" fontId="7" fillId="0" borderId="1" xfId="47" applyNumberFormat="1" applyFont="1" applyBorder="1" applyAlignment="1">
      <alignment/>
      <protection/>
    </xf>
    <xf numFmtId="0" fontId="7" fillId="0" borderId="1" xfId="47" applyNumberFormat="1" applyFont="1" applyBorder="1" applyAlignment="1">
      <alignment horizontal="center"/>
      <protection/>
    </xf>
    <xf numFmtId="0" fontId="7" fillId="0" borderId="0" xfId="47" applyNumberFormat="1" applyFont="1" applyBorder="1" applyAlignment="1">
      <alignment horizontal="center"/>
      <protection/>
    </xf>
    <xf numFmtId="0" fontId="7" fillId="0" borderId="0" xfId="47" applyNumberFormat="1" applyFont="1" applyBorder="1" applyAlignment="1">
      <alignment/>
      <protection/>
    </xf>
    <xf numFmtId="0" fontId="7" fillId="0" borderId="0" xfId="47" applyNumberFormat="1" applyFont="1" applyAlignment="1">
      <alignment horizontal="center"/>
      <protection/>
    </xf>
    <xf numFmtId="3" fontId="7" fillId="0" borderId="3" xfId="47" applyNumberFormat="1" applyFont="1" applyBorder="1" applyAlignment="1">
      <alignment horizontal="center"/>
      <protection/>
    </xf>
    <xf numFmtId="0" fontId="7" fillId="0" borderId="3" xfId="47" applyNumberFormat="1" applyFont="1" applyBorder="1" applyAlignment="1">
      <alignment horizontal="center"/>
      <protection/>
    </xf>
    <xf numFmtId="3" fontId="7" fillId="0" borderId="3" xfId="47" applyNumberFormat="1" applyFont="1" applyBorder="1" applyAlignment="1">
      <alignment horizontal="right"/>
      <protection/>
    </xf>
    <xf numFmtId="0" fontId="44" fillId="0" borderId="0" xfId="31" applyBorder="1">
      <alignment/>
      <protection/>
    </xf>
    <xf numFmtId="0" fontId="8" fillId="0" borderId="0" xfId="31" applyNumberFormat="1" applyFont="1" applyFill="1" applyBorder="1" applyAlignment="1">
      <alignment horizontal="right" vertical="center" wrapText="1"/>
      <protection/>
    </xf>
    <xf numFmtId="165" fontId="0" fillId="0" borderId="0" xfId="47" applyNumberFormat="1">
      <alignment/>
      <protection/>
    </xf>
    <xf numFmtId="165" fontId="0" fillId="0" borderId="0" xfId="47" applyNumberFormat="1" applyFont="1" applyAlignment="1">
      <alignment horizontal="right"/>
      <protection/>
    </xf>
    <xf numFmtId="165" fontId="0" fillId="0" borderId="0" xfId="31" applyNumberFormat="1" applyFont="1" applyFill="1" applyBorder="1" applyAlignment="1">
      <alignment horizontal="right" vertical="center"/>
      <protection/>
    </xf>
    <xf numFmtId="215" fontId="0" fillId="0" borderId="0" xfId="31" applyNumberFormat="1" applyFont="1" applyFill="1" applyBorder="1" applyAlignment="1">
      <alignment horizontal="right" vertical="center"/>
      <protection/>
    </xf>
    <xf numFmtId="3" fontId="0" fillId="0" borderId="0" xfId="31" applyNumberFormat="1" applyFont="1" applyFill="1" applyBorder="1" applyAlignment="1">
      <alignment horizontal="right" vertical="center"/>
      <protection/>
    </xf>
    <xf numFmtId="204" fontId="0" fillId="0" borderId="0" xfId="31" applyNumberFormat="1" applyFont="1" applyFill="1" applyBorder="1" applyAlignment="1">
      <alignment horizontal="right" vertical="center"/>
      <protection/>
    </xf>
    <xf numFmtId="0" fontId="8" fillId="0" borderId="5" xfId="31" applyNumberFormat="1" applyFont="1" applyFill="1" applyBorder="1" applyAlignment="1">
      <alignment horizontal="right" vertical="center"/>
      <protection/>
    </xf>
    <xf numFmtId="165" fontId="8" fillId="0" borderId="5" xfId="31" applyNumberFormat="1" applyFont="1" applyFill="1" applyBorder="1" applyAlignment="1">
      <alignment horizontal="right" vertical="center"/>
      <protection/>
    </xf>
    <xf numFmtId="215" fontId="8" fillId="0" borderId="5" xfId="31" applyNumberFormat="1" applyFont="1" applyFill="1" applyBorder="1" applyAlignment="1">
      <alignment horizontal="right" vertical="center"/>
      <protection/>
    </xf>
    <xf numFmtId="3" fontId="0" fillId="0" borderId="0" xfId="47" applyNumberFormat="1" applyFont="1" applyBorder="1" applyAlignment="1">
      <alignment/>
      <protection/>
    </xf>
    <xf numFmtId="3" fontId="7" fillId="0" borderId="0" xfId="47" applyNumberFormat="1" applyFont="1" applyBorder="1" applyAlignment="1">
      <alignment horizontal="right"/>
      <protection/>
    </xf>
    <xf numFmtId="167" fontId="7" fillId="0" borderId="0" xfId="47" applyNumberFormat="1" applyFont="1" applyBorder="1" applyAlignment="1">
      <alignment horizontal="right"/>
      <protection/>
    </xf>
    <xf numFmtId="10" fontId="7" fillId="0" borderId="0" xfId="47" applyNumberFormat="1" applyFont="1" applyBorder="1" applyAlignment="1">
      <alignment horizontal="right"/>
      <protection/>
    </xf>
    <xf numFmtId="0" fontId="7" fillId="0" borderId="0" xfId="47" applyNumberFormat="1" applyFont="1" applyAlignment="1">
      <alignment/>
      <protection/>
    </xf>
    <xf numFmtId="3" fontId="7" fillId="0" borderId="0" xfId="47" applyNumberFormat="1" applyFont="1" applyAlignment="1">
      <alignment horizontal="right"/>
      <protection/>
    </xf>
    <xf numFmtId="167" fontId="7" fillId="0" borderId="0" xfId="47" applyNumberFormat="1" applyFont="1" applyAlignment="1">
      <alignment horizontal="right"/>
      <protection/>
    </xf>
    <xf numFmtId="10" fontId="7" fillId="0" borderId="0" xfId="47" applyNumberFormat="1" applyFont="1" applyAlignment="1">
      <alignment horizontal="right"/>
      <protection/>
    </xf>
    <xf numFmtId="164" fontId="0" fillId="0" borderId="0" xfId="47" applyNumberFormat="1" applyFont="1" applyAlignment="1">
      <alignment/>
      <protection/>
    </xf>
    <xf numFmtId="3" fontId="0" fillId="0" borderId="0" xfId="47" applyNumberFormat="1" applyFont="1" applyAlignment="1">
      <alignment/>
      <protection/>
    </xf>
    <xf numFmtId="0" fontId="0" fillId="0" borderId="0" xfId="47" applyNumberFormat="1">
      <alignment/>
      <protection/>
    </xf>
    <xf numFmtId="0" fontId="7" fillId="0" borderId="0" xfId="47" applyNumberFormat="1" applyFont="1" applyAlignment="1">
      <alignment/>
      <protection/>
    </xf>
    <xf numFmtId="3" fontId="0" fillId="0" borderId="0" xfId="47" applyNumberFormat="1">
      <alignment/>
      <protection/>
    </xf>
    <xf numFmtId="0" fontId="7" fillId="0" borderId="0" xfId="47" applyNumberFormat="1" applyFont="1" applyAlignment="1">
      <alignment horizontal="center"/>
      <protection/>
    </xf>
    <xf numFmtId="0" fontId="4" fillId="0" borderId="0" xfId="47" applyNumberFormat="1" applyFont="1" applyAlignment="1">
      <alignment/>
      <protection/>
    </xf>
    <xf numFmtId="0" fontId="7" fillId="0" borderId="1" xfId="47" applyNumberFormat="1" applyFont="1" applyBorder="1" applyAlignment="1">
      <alignment horizontal="right"/>
      <protection/>
    </xf>
    <xf numFmtId="0" fontId="8" fillId="0" borderId="1" xfId="31" applyNumberFormat="1" applyFont="1" applyFill="1" applyBorder="1" applyAlignment="1">
      <alignment horizontal="right" vertical="center" wrapText="1"/>
      <protection/>
    </xf>
    <xf numFmtId="0" fontId="7" fillId="0" borderId="0" xfId="47" applyNumberFormat="1" applyFont="1" applyBorder="1" applyAlignment="1">
      <alignment horizontal="right"/>
      <protection/>
    </xf>
    <xf numFmtId="0" fontId="7" fillId="0" borderId="3" xfId="47" applyNumberFormat="1" applyFont="1" applyBorder="1" applyAlignment="1">
      <alignment horizontal="right"/>
      <protection/>
    </xf>
    <xf numFmtId="165" fontId="0" fillId="0" borderId="0" xfId="47" applyNumberFormat="1" applyFont="1" applyAlignment="1">
      <alignment/>
      <protection/>
    </xf>
    <xf numFmtId="0" fontId="0" fillId="0" borderId="0" xfId="47" applyFont="1">
      <alignment/>
      <protection/>
    </xf>
    <xf numFmtId="0" fontId="0" fillId="0" borderId="0" xfId="47" applyNumberFormat="1" applyFont="1" applyAlignment="1">
      <alignment horizontal="right"/>
      <protection/>
    </xf>
    <xf numFmtId="3" fontId="8" fillId="0" borderId="5" xfId="31" applyNumberFormat="1" applyFont="1" applyFill="1" applyBorder="1" applyAlignment="1">
      <alignment horizontal="right" vertical="center"/>
      <protection/>
    </xf>
    <xf numFmtId="0" fontId="0" fillId="0" borderId="0" xfId="47">
      <alignment/>
      <protection/>
    </xf>
    <xf numFmtId="0" fontId="8" fillId="0" borderId="0" xfId="31" applyNumberFormat="1" applyFont="1" applyFill="1" applyBorder="1" applyAlignment="1">
      <alignment horizontal="right" vertical="center"/>
      <protection/>
    </xf>
    <xf numFmtId="0" fontId="4" fillId="0" borderId="0" xfId="23" applyNumberFormat="1" applyFont="1" applyAlignment="1">
      <alignment/>
      <protection/>
    </xf>
    <xf numFmtId="0" fontId="5" fillId="0" borderId="0" xfId="23" applyNumberFormat="1" applyFont="1" applyAlignment="1">
      <alignment/>
      <protection/>
    </xf>
    <xf numFmtId="167" fontId="5" fillId="0" borderId="0" xfId="23" applyNumberFormat="1" applyFont="1" applyAlignment="1">
      <alignment/>
      <protection/>
    </xf>
    <xf numFmtId="0" fontId="7" fillId="0" borderId="0" xfId="23" applyNumberFormat="1" applyFont="1" applyAlignment="1">
      <alignment/>
      <protection/>
    </xf>
    <xf numFmtId="0" fontId="5" fillId="0" borderId="0" xfId="23" applyNumberFormat="1" applyFont="1" applyAlignment="1">
      <alignment horizontal="center"/>
      <protection/>
    </xf>
    <xf numFmtId="0" fontId="8" fillId="0" borderId="2" xfId="23" applyNumberFormat="1" applyFont="1" applyAlignment="1">
      <alignment horizontal="center"/>
      <protection/>
    </xf>
    <xf numFmtId="167" fontId="8" fillId="0" borderId="2" xfId="23" applyNumberFormat="1" applyFont="1" applyAlignment="1">
      <alignment horizontal="left"/>
      <protection/>
    </xf>
    <xf numFmtId="167" fontId="8" fillId="0" borderId="2" xfId="23" applyNumberFormat="1" applyFont="1" applyAlignment="1">
      <alignment horizontal="center"/>
      <protection/>
    </xf>
    <xf numFmtId="0" fontId="0" fillId="0" borderId="0" xfId="23" applyNumberFormat="1" applyFont="1" applyAlignment="1">
      <alignment/>
      <protection/>
    </xf>
    <xf numFmtId="0" fontId="8" fillId="0" borderId="0" xfId="23" applyNumberFormat="1" applyFont="1" applyAlignment="1">
      <alignment horizontal="center"/>
      <protection/>
    </xf>
    <xf numFmtId="167" fontId="8" fillId="0" borderId="0" xfId="23" applyNumberFormat="1" applyFont="1" applyAlignment="1">
      <alignment horizontal="center"/>
      <protection/>
    </xf>
    <xf numFmtId="0" fontId="8" fillId="0" borderId="3" xfId="23" applyNumberFormat="1" applyFont="1" applyBorder="1" applyAlignment="1">
      <alignment horizontal="center"/>
      <protection/>
    </xf>
    <xf numFmtId="0" fontId="0" fillId="0" borderId="0" xfId="23" applyFont="1" applyBorder="1">
      <alignment/>
      <protection/>
    </xf>
    <xf numFmtId="167" fontId="0" fillId="0" borderId="17" xfId="23" applyNumberFormat="1" applyFont="1" applyAlignment="1">
      <alignment/>
      <protection/>
    </xf>
    <xf numFmtId="0" fontId="0" fillId="0" borderId="17" xfId="23" applyNumberFormat="1" applyFont="1" applyAlignment="1">
      <alignment/>
      <protection/>
    </xf>
    <xf numFmtId="165" fontId="0" fillId="0" borderId="0" xfId="23" applyNumberFormat="1" applyFont="1">
      <alignment/>
      <protection/>
    </xf>
    <xf numFmtId="165" fontId="0" fillId="0" borderId="0" xfId="46" applyNumberFormat="1" applyFont="1">
      <alignment/>
      <protection/>
    </xf>
    <xf numFmtId="165" fontId="0" fillId="0" borderId="0" xfId="23" applyNumberFormat="1" applyFont="1" applyAlignment="1">
      <alignment/>
      <protection/>
    </xf>
    <xf numFmtId="0" fontId="0" fillId="0" borderId="0" xfId="23" applyFont="1">
      <alignment/>
      <protection/>
    </xf>
    <xf numFmtId="3" fontId="0" fillId="0" borderId="0" xfId="46" applyNumberFormat="1" applyFont="1">
      <alignment/>
      <protection/>
    </xf>
    <xf numFmtId="3" fontId="0" fillId="0" borderId="0" xfId="23" applyNumberFormat="1" applyFont="1">
      <alignment/>
      <protection/>
    </xf>
    <xf numFmtId="3" fontId="0" fillId="0" borderId="0" xfId="23" applyNumberFormat="1" applyFont="1" applyFill="1">
      <alignment/>
      <protection/>
    </xf>
    <xf numFmtId="0" fontId="0" fillId="0" borderId="0" xfId="23" applyFont="1" applyBorder="1">
      <alignment/>
      <protection/>
    </xf>
    <xf numFmtId="0" fontId="0" fillId="0" borderId="0" xfId="23" applyFont="1" applyBorder="1">
      <alignment/>
      <protection/>
    </xf>
    <xf numFmtId="3" fontId="0" fillId="0" borderId="0" xfId="46" applyNumberFormat="1" applyFont="1" applyBorder="1">
      <alignment/>
      <protection/>
    </xf>
    <xf numFmtId="3" fontId="0" fillId="0" borderId="0" xfId="23" applyNumberFormat="1" applyFont="1" applyBorder="1">
      <alignment/>
      <protection/>
    </xf>
    <xf numFmtId="0" fontId="4" fillId="0" borderId="0" xfId="23" applyNumberFormat="1" applyFont="1" applyBorder="1" applyAlignment="1">
      <alignment/>
      <protection/>
    </xf>
    <xf numFmtId="167" fontId="5" fillId="0" borderId="0" xfId="23" applyNumberFormat="1" applyFont="1" applyBorder="1" applyAlignment="1">
      <alignment/>
      <protection/>
    </xf>
    <xf numFmtId="0" fontId="5" fillId="0" borderId="0" xfId="23" applyNumberFormat="1" applyFont="1" applyBorder="1" applyAlignment="1">
      <alignment/>
      <protection/>
    </xf>
    <xf numFmtId="0" fontId="8" fillId="0" borderId="2" xfId="23" applyNumberFormat="1" applyFont="1" applyAlignment="1">
      <alignment/>
      <protection/>
    </xf>
    <xf numFmtId="0" fontId="5" fillId="0" borderId="0" xfId="23" applyFont="1" applyBorder="1">
      <alignment/>
      <protection/>
    </xf>
    <xf numFmtId="167" fontId="35" fillId="0" borderId="17" xfId="23" applyNumberFormat="1" applyFont="1" applyAlignment="1">
      <alignment horizontal="center"/>
      <protection/>
    </xf>
    <xf numFmtId="0" fontId="5" fillId="0" borderId="17" xfId="23" applyNumberFormat="1" applyFont="1" applyAlignment="1">
      <alignment/>
      <protection/>
    </xf>
    <xf numFmtId="0" fontId="13" fillId="0" borderId="0" xfId="23">
      <alignment/>
      <protection/>
    </xf>
    <xf numFmtId="3" fontId="0" fillId="0" borderId="0" xfId="46" applyNumberFormat="1" applyFont="1" applyBorder="1">
      <alignment/>
      <protection/>
    </xf>
    <xf numFmtId="167" fontId="8" fillId="0" borderId="17" xfId="23" applyNumberFormat="1" applyFont="1" applyAlignment="1">
      <alignment horizontal="center"/>
      <protection/>
    </xf>
    <xf numFmtId="3" fontId="0" fillId="0" borderId="0" xfId="23" applyNumberFormat="1" applyFont="1" applyBorder="1">
      <alignment/>
      <protection/>
    </xf>
    <xf numFmtId="0" fontId="35" fillId="0" borderId="2" xfId="23" applyNumberFormat="1" applyFont="1" applyAlignment="1">
      <alignment horizontal="center"/>
      <protection/>
    </xf>
    <xf numFmtId="0" fontId="35" fillId="0" borderId="2" xfId="23" applyNumberFormat="1" applyFont="1" applyAlignment="1">
      <alignment/>
      <protection/>
    </xf>
    <xf numFmtId="167" fontId="35" fillId="0" borderId="2" xfId="23" applyNumberFormat="1" applyFont="1" applyAlignment="1">
      <alignment horizontal="center"/>
      <protection/>
    </xf>
    <xf numFmtId="167" fontId="0" fillId="0" borderId="17" xfId="23" applyNumberFormat="1" applyFont="1" applyAlignment="1">
      <alignment horizontal="center"/>
      <protection/>
    </xf>
    <xf numFmtId="165" fontId="5" fillId="0" borderId="0" xfId="23" applyNumberFormat="1" applyFont="1" applyAlignment="1">
      <alignment/>
      <protection/>
    </xf>
    <xf numFmtId="0" fontId="8" fillId="0" borderId="5" xfId="23" applyNumberFormat="1" applyFont="1" applyBorder="1" applyAlignment="1">
      <alignment/>
      <protection/>
    </xf>
    <xf numFmtId="165" fontId="8" fillId="0" borderId="7" xfId="23" applyNumberFormat="1" applyFont="1" applyBorder="1">
      <alignment/>
      <protection/>
    </xf>
    <xf numFmtId="0" fontId="8" fillId="0" borderId="0" xfId="23" applyNumberFormat="1" applyFont="1" applyAlignment="1">
      <alignment/>
      <protection/>
    </xf>
    <xf numFmtId="0" fontId="8" fillId="0" borderId="0" xfId="23" applyNumberFormat="1" applyFont="1" applyBorder="1" applyAlignment="1">
      <alignment/>
      <protection/>
    </xf>
    <xf numFmtId="167" fontId="8" fillId="0" borderId="0" xfId="23" applyNumberFormat="1" applyFont="1" applyBorder="1" applyAlignment="1">
      <alignment/>
      <protection/>
    </xf>
    <xf numFmtId="0" fontId="0" fillId="0" borderId="0" xfId="23" applyNumberFormat="1" applyFont="1" applyBorder="1" applyAlignment="1">
      <alignment/>
      <protection/>
    </xf>
    <xf numFmtId="0" fontId="5" fillId="0" borderId="18" xfId="23" applyFont="1" applyBorder="1">
      <alignment/>
      <protection/>
    </xf>
    <xf numFmtId="3" fontId="14" fillId="0" borderId="0" xfId="23" applyNumberFormat="1" applyFont="1" applyBorder="1">
      <alignment/>
      <protection/>
    </xf>
    <xf numFmtId="0" fontId="14" fillId="0" borderId="0" xfId="23" applyNumberFormat="1" applyFont="1" applyAlignment="1">
      <alignment/>
      <protection/>
    </xf>
    <xf numFmtId="3" fontId="5" fillId="0" borderId="0" xfId="23" applyNumberFormat="1" applyFont="1" applyBorder="1">
      <alignment/>
      <protection/>
    </xf>
    <xf numFmtId="3" fontId="5" fillId="0" borderId="0" xfId="23" applyNumberFormat="1" applyFont="1">
      <alignment/>
      <protection/>
    </xf>
    <xf numFmtId="0" fontId="0" fillId="0" borderId="0" xfId="23" applyFont="1" applyBorder="1">
      <alignment/>
      <protection/>
    </xf>
    <xf numFmtId="167" fontId="0" fillId="0" borderId="0" xfId="23" applyNumberFormat="1" applyFont="1" applyBorder="1" applyAlignment="1">
      <alignment/>
      <protection/>
    </xf>
    <xf numFmtId="165" fontId="8" fillId="0" borderId="0" xfId="23" applyNumberFormat="1" applyFont="1">
      <alignment/>
      <protection/>
    </xf>
    <xf numFmtId="165" fontId="8" fillId="0" borderId="19" xfId="23" applyNumberFormat="1" applyFont="1" applyBorder="1">
      <alignment/>
      <protection/>
    </xf>
    <xf numFmtId="0" fontId="4" fillId="0" borderId="0" xfId="23" applyNumberFormat="1" applyFont="1" applyAlignment="1">
      <alignment/>
      <protection/>
    </xf>
    <xf numFmtId="3" fontId="0" fillId="0" borderId="0" xfId="23" applyNumberFormat="1" applyFont="1" applyAlignment="1">
      <alignment/>
      <protection/>
    </xf>
    <xf numFmtId="0" fontId="0" fillId="0" borderId="0" xfId="23" applyNumberFormat="1" applyFont="1" applyAlignment="1">
      <alignment/>
      <protection/>
    </xf>
    <xf numFmtId="0" fontId="7" fillId="0" borderId="0" xfId="23" applyNumberFormat="1" applyFont="1" applyAlignment="1">
      <alignment/>
      <protection/>
    </xf>
    <xf numFmtId="3" fontId="0" fillId="0" borderId="0" xfId="23" applyNumberFormat="1" applyFont="1" applyBorder="1" applyAlignment="1">
      <alignment/>
      <protection/>
    </xf>
    <xf numFmtId="0" fontId="0" fillId="0" borderId="0" xfId="23" applyNumberFormat="1" applyFont="1" applyBorder="1" applyAlignment="1">
      <alignment/>
      <protection/>
    </xf>
    <xf numFmtId="0" fontId="7" fillId="0" borderId="0" xfId="23" applyNumberFormat="1" applyFont="1" applyBorder="1" applyAlignment="1">
      <alignment/>
      <protection/>
    </xf>
    <xf numFmtId="3" fontId="0" fillId="0" borderId="0" xfId="23" applyNumberFormat="1" applyFont="1" applyBorder="1" applyAlignment="1">
      <alignment/>
      <protection/>
    </xf>
    <xf numFmtId="3" fontId="0" fillId="0" borderId="0" xfId="23" applyNumberFormat="1" applyFont="1" applyBorder="1" applyAlignment="1">
      <alignment/>
      <protection/>
    </xf>
    <xf numFmtId="0" fontId="13" fillId="0" borderId="0" xfId="23" applyBorder="1">
      <alignment/>
      <protection/>
    </xf>
    <xf numFmtId="0" fontId="8" fillId="0" borderId="20" xfId="23" applyNumberFormat="1" applyFont="1" applyBorder="1" applyAlignment="1">
      <alignment/>
      <protection/>
    </xf>
    <xf numFmtId="0" fontId="8" fillId="0" borderId="20" xfId="23" applyNumberFormat="1" applyFont="1" applyBorder="1" applyAlignment="1">
      <alignment horizontal="center"/>
      <protection/>
    </xf>
    <xf numFmtId="0" fontId="8" fillId="0" borderId="21" xfId="23" applyNumberFormat="1" applyFont="1" applyBorder="1" applyAlignment="1">
      <alignment horizontal="center"/>
      <protection/>
    </xf>
    <xf numFmtId="3" fontId="8" fillId="0" borderId="21" xfId="23" applyNumberFormat="1" applyFont="1" applyBorder="1" applyAlignment="1">
      <alignment horizontal="center"/>
      <protection/>
    </xf>
    <xf numFmtId="0" fontId="32" fillId="0" borderId="20" xfId="23" applyNumberFormat="1" applyFont="1" applyBorder="1" applyAlignment="1">
      <alignment horizontal="left"/>
      <protection/>
    </xf>
    <xf numFmtId="0" fontId="32" fillId="0" borderId="20" xfId="23" applyNumberFormat="1" applyFont="1" applyBorder="1" applyAlignment="1">
      <alignment horizontal="center"/>
      <protection/>
    </xf>
    <xf numFmtId="0" fontId="24" fillId="0" borderId="20" xfId="23" applyNumberFormat="1" applyFont="1" applyBorder="1" applyAlignment="1">
      <alignment horizontal="left"/>
      <protection/>
    </xf>
    <xf numFmtId="0" fontId="8" fillId="0" borderId="22" xfId="23" applyNumberFormat="1" applyFont="1" applyBorder="1" applyAlignment="1">
      <alignment horizontal="center"/>
      <protection/>
    </xf>
    <xf numFmtId="3" fontId="8" fillId="0" borderId="22" xfId="23" applyNumberFormat="1" applyFont="1" applyBorder="1" applyAlignment="1">
      <alignment/>
      <protection/>
    </xf>
    <xf numFmtId="0" fontId="8" fillId="0" borderId="23" xfId="23" applyNumberFormat="1" applyFont="1" applyBorder="1" applyAlignment="1">
      <alignment/>
      <protection/>
    </xf>
    <xf numFmtId="0" fontId="8" fillId="0" borderId="24" xfId="23" applyNumberFormat="1" applyFont="1" applyBorder="1" applyAlignment="1">
      <alignment/>
      <protection/>
    </xf>
    <xf numFmtId="3" fontId="8" fillId="0" borderId="25" xfId="23" applyNumberFormat="1" applyFont="1" applyBorder="1" applyAlignment="1">
      <alignment/>
      <protection/>
    </xf>
    <xf numFmtId="3" fontId="8" fillId="0" borderId="24" xfId="23" applyNumberFormat="1" applyFont="1" applyBorder="1" applyAlignment="1">
      <alignment horizontal="center"/>
      <protection/>
    </xf>
    <xf numFmtId="3" fontId="8" fillId="0" borderId="26" xfId="23" applyNumberFormat="1" applyFont="1" applyBorder="1" applyAlignment="1">
      <alignment horizontal="center"/>
      <protection/>
    </xf>
    <xf numFmtId="3" fontId="8" fillId="0" borderId="4" xfId="23" applyNumberFormat="1" applyFont="1" applyBorder="1" applyAlignment="1">
      <alignment horizontal="center"/>
      <protection/>
    </xf>
    <xf numFmtId="0" fontId="8" fillId="0" borderId="4" xfId="23" applyNumberFormat="1" applyFont="1" applyBorder="1" applyAlignment="1">
      <alignment horizontal="center"/>
      <protection/>
    </xf>
    <xf numFmtId="0" fontId="8" fillId="0" borderId="10" xfId="23" applyNumberFormat="1" applyFont="1" applyBorder="1" applyAlignment="1">
      <alignment horizontal="center"/>
      <protection/>
    </xf>
    <xf numFmtId="3" fontId="8" fillId="0" borderId="10" xfId="23" applyNumberFormat="1" applyFont="1" applyBorder="1" applyAlignment="1">
      <alignment horizontal="center"/>
      <protection/>
    </xf>
    <xf numFmtId="0" fontId="8" fillId="0" borderId="27" xfId="23" applyNumberFormat="1" applyFont="1" applyBorder="1" applyAlignment="1">
      <alignment horizontal="center"/>
      <protection/>
    </xf>
    <xf numFmtId="0" fontId="8" fillId="0" borderId="28" xfId="23" applyNumberFormat="1" applyFont="1" applyBorder="1" applyAlignment="1">
      <alignment horizontal="center"/>
      <protection/>
    </xf>
    <xf numFmtId="3" fontId="8" fillId="0" borderId="29" xfId="23" applyNumberFormat="1" applyFont="1" applyBorder="1" applyAlignment="1">
      <alignment horizontal="center"/>
      <protection/>
    </xf>
    <xf numFmtId="3" fontId="8" fillId="0" borderId="28" xfId="23" applyNumberFormat="1" applyFont="1" applyBorder="1" applyAlignment="1">
      <alignment horizontal="center"/>
      <protection/>
    </xf>
    <xf numFmtId="3" fontId="8" fillId="0" borderId="30" xfId="23" applyNumberFormat="1" applyFont="1" applyBorder="1" applyAlignment="1">
      <alignment horizontal="center"/>
      <protection/>
    </xf>
    <xf numFmtId="3" fontId="8" fillId="0" borderId="3" xfId="23" applyNumberFormat="1" applyFont="1" applyBorder="1" applyAlignment="1">
      <alignment horizontal="center"/>
      <protection/>
    </xf>
    <xf numFmtId="0" fontId="0" fillId="0" borderId="0" xfId="23" applyNumberFormat="1" applyFont="1" applyBorder="1" applyAlignment="1">
      <alignment/>
      <protection/>
    </xf>
    <xf numFmtId="3" fontId="0" fillId="0" borderId="0" xfId="23" applyNumberFormat="1" applyFont="1" applyBorder="1" applyAlignment="1">
      <alignment/>
      <protection/>
    </xf>
    <xf numFmtId="0" fontId="0" fillId="0" borderId="0" xfId="23" applyNumberFormat="1" applyFont="1" applyBorder="1" applyAlignment="1">
      <alignment/>
      <protection/>
    </xf>
    <xf numFmtId="0" fontId="0" fillId="0" borderId="0" xfId="23" applyNumberFormat="1" applyFont="1" applyBorder="1" applyAlignment="1">
      <alignment/>
      <protection/>
    </xf>
    <xf numFmtId="3" fontId="0" fillId="0" borderId="31" xfId="23" applyNumberFormat="1" applyFont="1" applyBorder="1" applyAlignment="1">
      <alignment/>
      <protection/>
    </xf>
    <xf numFmtId="3" fontId="0" fillId="0" borderId="0" xfId="23" applyNumberFormat="1" applyFont="1" applyBorder="1" applyAlignment="1">
      <alignment/>
      <protection/>
    </xf>
    <xf numFmtId="3" fontId="0" fillId="0" borderId="32" xfId="23" applyNumberFormat="1" applyFont="1" applyBorder="1" applyAlignment="1">
      <alignment/>
      <protection/>
    </xf>
    <xf numFmtId="3" fontId="0" fillId="0" borderId="0" xfId="23" applyNumberFormat="1" applyFont="1" applyBorder="1" applyAlignment="1">
      <alignment/>
      <protection/>
    </xf>
    <xf numFmtId="165" fontId="0" fillId="0" borderId="0" xfId="23" applyNumberFormat="1" applyFont="1" applyBorder="1">
      <alignment/>
      <protection/>
    </xf>
    <xf numFmtId="165" fontId="0" fillId="0" borderId="0" xfId="23" applyNumberFormat="1" applyFont="1" applyBorder="1">
      <alignment/>
      <protection/>
    </xf>
    <xf numFmtId="3" fontId="0" fillId="0" borderId="33"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34"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35" xfId="23" applyNumberFormat="1" applyFont="1" applyBorder="1">
      <alignment/>
      <protection/>
    </xf>
    <xf numFmtId="3" fontId="0" fillId="0" borderId="36" xfId="23" applyNumberFormat="1" applyFont="1" applyBorder="1">
      <alignment/>
      <protection/>
    </xf>
    <xf numFmtId="3" fontId="0" fillId="0" borderId="0" xfId="23" applyNumberFormat="1" applyFont="1" applyBorder="1">
      <alignment/>
      <protection/>
    </xf>
    <xf numFmtId="3" fontId="0" fillId="0" borderId="0" xfId="23" applyNumberFormat="1" applyFont="1" applyBorder="1" applyAlignment="1">
      <alignment/>
      <protection/>
    </xf>
    <xf numFmtId="0" fontId="4" fillId="0" borderId="0" xfId="23" applyNumberFormat="1" applyFont="1" applyBorder="1" applyAlignment="1">
      <alignment/>
      <protection/>
    </xf>
    <xf numFmtId="3" fontId="0" fillId="0" borderId="0" xfId="23" applyNumberFormat="1" applyFont="1" applyBorder="1" applyAlignment="1">
      <alignment/>
      <protection/>
    </xf>
    <xf numFmtId="0" fontId="7" fillId="0" borderId="0" xfId="23" applyNumberFormat="1" applyFont="1" applyBorder="1" applyAlignment="1">
      <alignment/>
      <protection/>
    </xf>
    <xf numFmtId="0" fontId="13" fillId="0" borderId="0" xfId="23" applyBorder="1">
      <alignment/>
      <protection/>
    </xf>
    <xf numFmtId="0" fontId="8" fillId="0" borderId="0" xfId="23" applyNumberFormat="1" applyFont="1" applyBorder="1" applyAlignment="1">
      <alignment horizontal="center"/>
      <protection/>
    </xf>
    <xf numFmtId="3" fontId="8" fillId="0" borderId="0" xfId="23" applyNumberFormat="1" applyFont="1" applyBorder="1" applyAlignment="1">
      <alignment/>
      <protection/>
    </xf>
    <xf numFmtId="3" fontId="8" fillId="0" borderId="0" xfId="23" applyNumberFormat="1" applyFont="1" applyBorder="1" applyAlignment="1">
      <alignment/>
      <protection/>
    </xf>
    <xf numFmtId="3" fontId="8" fillId="0" borderId="0" xfId="23" applyNumberFormat="1" applyFont="1" applyBorder="1" applyAlignment="1">
      <alignment/>
      <protection/>
    </xf>
    <xf numFmtId="3" fontId="8" fillId="0" borderId="31" xfId="23" applyNumberFormat="1" applyFont="1" applyBorder="1" applyAlignment="1">
      <alignment/>
      <protection/>
    </xf>
    <xf numFmtId="3" fontId="8" fillId="0" borderId="0" xfId="23" applyNumberFormat="1" applyFont="1" applyBorder="1" applyAlignment="1">
      <alignment horizontal="center"/>
      <protection/>
    </xf>
    <xf numFmtId="3" fontId="8" fillId="0" borderId="32" xfId="23" applyNumberFormat="1" applyFont="1" applyBorder="1" applyAlignment="1">
      <alignment horizontal="center"/>
      <protection/>
    </xf>
    <xf numFmtId="3" fontId="8" fillId="0" borderId="0" xfId="23" applyNumberFormat="1" applyFont="1" applyBorder="1" applyAlignment="1">
      <alignment horizontal="center"/>
      <protection/>
    </xf>
    <xf numFmtId="3" fontId="8" fillId="0" borderId="0" xfId="23" applyNumberFormat="1" applyFont="1" applyBorder="1" applyAlignment="1">
      <alignment horizontal="center"/>
      <protection/>
    </xf>
    <xf numFmtId="3" fontId="8" fillId="0" borderId="27" xfId="23" applyNumberFormat="1" applyFont="1" applyBorder="1" applyAlignment="1">
      <alignment horizontal="center"/>
      <protection/>
    </xf>
    <xf numFmtId="3" fontId="8" fillId="0" borderId="37" xfId="23" applyNumberFormat="1" applyFont="1" applyBorder="1" applyAlignment="1">
      <alignment horizontal="center"/>
      <protection/>
    </xf>
    <xf numFmtId="3" fontId="8" fillId="0" borderId="38" xfId="23" applyNumberFormat="1" applyFont="1" applyBorder="1" applyAlignment="1">
      <alignment horizontal="center"/>
      <protection/>
    </xf>
    <xf numFmtId="3" fontId="0" fillId="0" borderId="0" xfId="23" applyNumberFormat="1" applyFont="1" applyBorder="1" applyAlignment="1">
      <alignment/>
      <protection/>
    </xf>
    <xf numFmtId="165" fontId="0" fillId="0" borderId="0" xfId="23" applyNumberFormat="1" applyFont="1" applyBorder="1">
      <alignment/>
      <protection/>
    </xf>
    <xf numFmtId="3" fontId="0" fillId="0" borderId="0" xfId="23" applyNumberFormat="1" applyFont="1" applyAlignment="1">
      <alignment horizontal="right"/>
      <protection/>
    </xf>
    <xf numFmtId="0" fontId="0" fillId="0" borderId="0" xfId="23"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39" xfId="23" applyNumberFormat="1" applyFont="1" applyBorder="1">
      <alignment/>
      <protection/>
    </xf>
    <xf numFmtId="3" fontId="0" fillId="0" borderId="40" xfId="23" applyNumberFormat="1" applyFont="1" applyBorder="1">
      <alignment/>
      <protection/>
    </xf>
    <xf numFmtId="3" fontId="0" fillId="0" borderId="0" xfId="23" applyNumberFormat="1" applyFont="1" applyBorder="1">
      <alignment/>
      <protection/>
    </xf>
    <xf numFmtId="0" fontId="4" fillId="0" borderId="0" xfId="23" applyNumberFormat="1" applyFont="1" applyBorder="1" applyAlignment="1">
      <alignment/>
      <protection/>
    </xf>
    <xf numFmtId="0" fontId="8" fillId="0" borderId="0" xfId="23" applyNumberFormat="1" applyFont="1" applyBorder="1" applyAlignment="1">
      <alignment/>
      <protection/>
    </xf>
    <xf numFmtId="3" fontId="8" fillId="0" borderId="0" xfId="23" applyNumberFormat="1" applyFont="1" applyBorder="1" applyAlignment="1">
      <alignment horizontal="center"/>
      <protection/>
    </xf>
    <xf numFmtId="3" fontId="8" fillId="0" borderId="31" xfId="23" applyNumberFormat="1" applyFont="1" applyBorder="1" applyAlignment="1">
      <alignment horizontal="center"/>
      <protection/>
    </xf>
    <xf numFmtId="0" fontId="8" fillId="0" borderId="38" xfId="23" applyNumberFormat="1" applyFont="1" applyBorder="1" applyAlignment="1">
      <alignment horizontal="center"/>
      <protection/>
    </xf>
    <xf numFmtId="3" fontId="0" fillId="0" borderId="3" xfId="23" applyNumberFormat="1" applyFont="1" applyBorder="1">
      <alignment/>
      <protection/>
    </xf>
    <xf numFmtId="3" fontId="0" fillId="0" borderId="41" xfId="23" applyNumberFormat="1" applyFont="1" applyBorder="1">
      <alignment/>
      <protection/>
    </xf>
    <xf numFmtId="3" fontId="0" fillId="0" borderId="30" xfId="23" applyNumberFormat="1" applyFont="1" applyBorder="1">
      <alignment/>
      <protection/>
    </xf>
    <xf numFmtId="3" fontId="8" fillId="0" borderId="7" xfId="23" applyNumberFormat="1" applyFont="1" applyBorder="1">
      <alignment/>
      <protection/>
    </xf>
    <xf numFmtId="165" fontId="8" fillId="0" borderId="8" xfId="23" applyNumberFormat="1" applyFont="1" applyBorder="1">
      <alignment/>
      <protection/>
    </xf>
    <xf numFmtId="165" fontId="8" fillId="0" borderId="5" xfId="23" applyNumberFormat="1" applyFont="1" applyBorder="1">
      <alignment/>
      <protection/>
    </xf>
    <xf numFmtId="3" fontId="8" fillId="0" borderId="42" xfId="23" applyNumberFormat="1" applyFont="1" applyBorder="1">
      <alignment/>
      <protection/>
    </xf>
    <xf numFmtId="3" fontId="8" fillId="0" borderId="5" xfId="23" applyNumberFormat="1" applyFont="1" applyBorder="1">
      <alignment/>
      <protection/>
    </xf>
    <xf numFmtId="3" fontId="8" fillId="0" borderId="43" xfId="23" applyNumberFormat="1" applyFont="1" applyBorder="1">
      <alignment/>
      <protection/>
    </xf>
    <xf numFmtId="3" fontId="8" fillId="0" borderId="9" xfId="23" applyNumberFormat="1" applyFont="1" applyBorder="1">
      <alignment/>
      <protection/>
    </xf>
    <xf numFmtId="3" fontId="8" fillId="0" borderId="0" xfId="23" applyNumberFormat="1" applyFont="1" applyBorder="1" applyAlignment="1">
      <alignment/>
      <protection/>
    </xf>
    <xf numFmtId="0" fontId="8" fillId="0" borderId="0" xfId="23" applyNumberFormat="1" applyFont="1" applyBorder="1" applyAlignment="1">
      <alignment horizontal="center"/>
      <protection/>
    </xf>
    <xf numFmtId="3" fontId="0" fillId="0" borderId="4" xfId="23" applyNumberFormat="1" applyFont="1" applyBorder="1" applyAlignment="1">
      <alignment/>
      <protection/>
    </xf>
    <xf numFmtId="3" fontId="0" fillId="0" borderId="44" xfId="23" applyNumberFormat="1" applyFont="1" applyBorder="1" applyAlignment="1">
      <alignment/>
      <protection/>
    </xf>
    <xf numFmtId="3" fontId="0" fillId="0" borderId="26" xfId="23" applyNumberFormat="1" applyFont="1" applyBorder="1" applyAlignment="1">
      <alignment/>
      <protection/>
    </xf>
    <xf numFmtId="3" fontId="0" fillId="0" borderId="0" xfId="23" applyNumberFormat="1" applyFont="1" applyBorder="1">
      <alignment/>
      <protection/>
    </xf>
    <xf numFmtId="165" fontId="0" fillId="0" borderId="0" xfId="23" applyNumberFormat="1" applyFont="1" applyBorder="1">
      <alignment/>
      <protection/>
    </xf>
    <xf numFmtId="165" fontId="0" fillId="0" borderId="0" xfId="23" applyNumberFormat="1" applyFont="1" applyBorder="1">
      <alignment/>
      <protection/>
    </xf>
    <xf numFmtId="3" fontId="0" fillId="0" borderId="31" xfId="23" applyNumberFormat="1" applyFont="1" applyBorder="1">
      <alignment/>
      <protection/>
    </xf>
    <xf numFmtId="165" fontId="0" fillId="0" borderId="0" xfId="23" applyNumberFormat="1" applyFont="1" applyBorder="1">
      <alignment/>
      <protection/>
    </xf>
    <xf numFmtId="3" fontId="0" fillId="0" borderId="0" xfId="23" applyNumberFormat="1" applyFont="1" applyBorder="1">
      <alignment/>
      <protection/>
    </xf>
    <xf numFmtId="3" fontId="0" fillId="0" borderId="32" xfId="23" applyNumberFormat="1" applyFont="1" applyBorder="1">
      <alignment/>
      <protection/>
    </xf>
    <xf numFmtId="3" fontId="0" fillId="0" borderId="0" xfId="23" applyNumberFormat="1" applyFont="1" applyBorder="1">
      <alignment/>
      <protection/>
    </xf>
    <xf numFmtId="165" fontId="0" fillId="0" borderId="0" xfId="23" applyNumberFormat="1" applyFont="1" applyBorder="1">
      <alignment/>
      <protection/>
    </xf>
    <xf numFmtId="3" fontId="0" fillId="0" borderId="0" xfId="23" applyNumberFormat="1" applyFont="1" applyBorder="1" applyAlignment="1">
      <alignment/>
      <protection/>
    </xf>
    <xf numFmtId="167" fontId="0" fillId="3" borderId="19" xfId="23" applyNumberFormat="1" applyFont="1" applyFill="1" applyBorder="1" applyAlignment="1">
      <alignment/>
      <protection/>
    </xf>
    <xf numFmtId="0" fontId="0" fillId="0" borderId="45" xfId="23" applyNumberFormat="1" applyFont="1" applyBorder="1" applyAlignment="1">
      <alignment/>
      <protection/>
    </xf>
    <xf numFmtId="0" fontId="0" fillId="0" borderId="3" xfId="23" applyNumberFormat="1" applyFont="1" applyBorder="1" applyAlignment="1">
      <alignment/>
      <protection/>
    </xf>
    <xf numFmtId="0" fontId="0" fillId="0" borderId="30" xfId="23" applyNumberFormat="1" applyFont="1" applyBorder="1" applyAlignment="1">
      <alignment/>
      <protection/>
    </xf>
    <xf numFmtId="0" fontId="0" fillId="0" borderId="46" xfId="23" applyNumberFormat="1" applyFont="1" applyBorder="1" applyAlignment="1">
      <alignment/>
      <protection/>
    </xf>
    <xf numFmtId="0" fontId="0" fillId="0" borderId="47" xfId="23" applyNumberFormat="1" applyFont="1" applyBorder="1" applyAlignment="1">
      <alignment/>
      <protection/>
    </xf>
    <xf numFmtId="0" fontId="0" fillId="0" borderId="19" xfId="23" applyNumberFormat="1" applyFont="1" applyBorder="1" applyAlignment="1">
      <alignment/>
      <protection/>
    </xf>
    <xf numFmtId="3" fontId="0" fillId="0" borderId="3" xfId="23" applyNumberFormat="1" applyFont="1" applyBorder="1" applyAlignment="1">
      <alignment/>
      <protection/>
    </xf>
    <xf numFmtId="0" fontId="8" fillId="0" borderId="7" xfId="23" applyNumberFormat="1" applyFont="1" applyBorder="1" applyAlignment="1">
      <alignment/>
      <protection/>
    </xf>
    <xf numFmtId="3" fontId="8" fillId="0" borderId="48" xfId="23" applyNumberFormat="1" applyFont="1" applyBorder="1">
      <alignment/>
      <protection/>
    </xf>
    <xf numFmtId="3" fontId="8" fillId="0" borderId="8" xfId="23" applyNumberFormat="1" applyFont="1" applyBorder="1">
      <alignment/>
      <protection/>
    </xf>
    <xf numFmtId="165" fontId="8" fillId="0" borderId="49" xfId="23" applyNumberFormat="1" applyFont="1" applyBorder="1">
      <alignment/>
      <protection/>
    </xf>
    <xf numFmtId="165" fontId="8" fillId="0" borderId="43" xfId="23" applyNumberFormat="1" applyFont="1" applyBorder="1">
      <alignment/>
      <protection/>
    </xf>
    <xf numFmtId="3" fontId="8" fillId="0" borderId="49" xfId="23" applyNumberFormat="1" applyFont="1" applyBorder="1">
      <alignment/>
      <protection/>
    </xf>
    <xf numFmtId="3" fontId="8" fillId="0" borderId="7" xfId="23" applyNumberFormat="1" applyFont="1" applyBorder="1" applyAlignment="1">
      <alignment/>
      <protection/>
    </xf>
    <xf numFmtId="0" fontId="8" fillId="0" borderId="0" xfId="23" applyNumberFormat="1" applyFont="1" applyBorder="1" applyAlignment="1">
      <alignment/>
      <protection/>
    </xf>
    <xf numFmtId="3" fontId="8" fillId="0" borderId="0" xfId="23" applyNumberFormat="1" applyFont="1" applyBorder="1">
      <alignment/>
      <protection/>
    </xf>
    <xf numFmtId="165" fontId="8" fillId="0" borderId="30" xfId="23" applyNumberFormat="1" applyFont="1" applyBorder="1">
      <alignment/>
      <protection/>
    </xf>
    <xf numFmtId="3" fontId="8" fillId="0" borderId="39" xfId="23" applyNumberFormat="1" applyFont="1" applyBorder="1">
      <alignment/>
      <protection/>
    </xf>
    <xf numFmtId="3" fontId="8" fillId="0" borderId="0" xfId="23" applyNumberFormat="1" applyFont="1" applyBorder="1">
      <alignment/>
      <protection/>
    </xf>
    <xf numFmtId="165" fontId="8" fillId="0" borderId="0" xfId="23" applyNumberFormat="1" applyFont="1" applyBorder="1">
      <alignment/>
      <protection/>
    </xf>
    <xf numFmtId="3" fontId="8" fillId="0" borderId="40" xfId="23" applyNumberFormat="1" applyFont="1" applyBorder="1">
      <alignment/>
      <protection/>
    </xf>
    <xf numFmtId="3" fontId="8" fillId="0" borderId="0" xfId="23" applyNumberFormat="1" applyFont="1" applyBorder="1">
      <alignment/>
      <protection/>
    </xf>
    <xf numFmtId="0" fontId="5" fillId="0" borderId="0" xfId="23" applyNumberFormat="1" applyFont="1" applyAlignment="1">
      <alignment/>
      <protection/>
    </xf>
    <xf numFmtId="0" fontId="5" fillId="0" borderId="0" xfId="23" applyFont="1">
      <alignment/>
      <protection/>
    </xf>
    <xf numFmtId="3" fontId="4" fillId="0" borderId="0" xfId="23" applyNumberFormat="1" applyFont="1" applyAlignment="1">
      <alignment/>
      <protection/>
    </xf>
    <xf numFmtId="3" fontId="7" fillId="0" borderId="0" xfId="23" applyNumberFormat="1" applyFont="1" applyAlignment="1">
      <alignment/>
      <protection/>
    </xf>
    <xf numFmtId="3" fontId="7" fillId="0" borderId="0" xfId="23" applyNumberFormat="1" applyFont="1" applyBorder="1" applyAlignment="1">
      <alignment/>
      <protection/>
    </xf>
    <xf numFmtId="3" fontId="8" fillId="0" borderId="1" xfId="23" applyNumberFormat="1" applyFont="1" applyBorder="1" applyAlignment="1">
      <alignment horizontal="center"/>
      <protection/>
    </xf>
    <xf numFmtId="3" fontId="8" fillId="0" borderId="47" xfId="23" applyNumberFormat="1" applyFont="1" applyBorder="1" applyAlignment="1">
      <alignment horizontal="center"/>
      <protection/>
    </xf>
    <xf numFmtId="3" fontId="4" fillId="0" borderId="0" xfId="23" applyNumberFormat="1" applyFont="1" applyBorder="1" applyAlignment="1">
      <alignment/>
      <protection/>
    </xf>
    <xf numFmtId="3" fontId="7" fillId="0" borderId="0" xfId="23" applyNumberFormat="1" applyFont="1" applyBorder="1" applyAlignment="1">
      <alignment/>
      <protection/>
    </xf>
    <xf numFmtId="3" fontId="13" fillId="0" borderId="0" xfId="23" applyNumberFormat="1" applyFont="1" applyBorder="1" applyAlignment="1">
      <alignment/>
      <protection/>
    </xf>
    <xf numFmtId="0" fontId="13" fillId="0" borderId="0" xfId="23" applyFont="1" applyBorder="1">
      <alignment/>
      <protection/>
    </xf>
    <xf numFmtId="0" fontId="13" fillId="0" borderId="0" xfId="23" applyFont="1">
      <alignment/>
      <protection/>
    </xf>
    <xf numFmtId="3" fontId="8" fillId="0" borderId="9" xfId="23" applyNumberFormat="1" applyFont="1" applyBorder="1" applyAlignment="1">
      <alignment/>
      <protection/>
    </xf>
    <xf numFmtId="3" fontId="8" fillId="0" borderId="0" xfId="23" applyNumberFormat="1" applyFont="1" applyBorder="1">
      <alignment/>
      <protection/>
    </xf>
    <xf numFmtId="3" fontId="8" fillId="0" borderId="0" xfId="23" applyNumberFormat="1" applyFont="1" applyBorder="1" applyAlignment="1">
      <alignment horizontal="center"/>
      <protection/>
    </xf>
    <xf numFmtId="3" fontId="0" fillId="3" borderId="19" xfId="23" applyNumberFormat="1" applyFont="1" applyFill="1" applyBorder="1" applyAlignment="1">
      <alignment/>
      <protection/>
    </xf>
    <xf numFmtId="3" fontId="8" fillId="0" borderId="5" xfId="23" applyNumberFormat="1" applyFont="1" applyBorder="1" applyAlignment="1">
      <alignment/>
      <protection/>
    </xf>
    <xf numFmtId="165" fontId="8" fillId="0" borderId="0" xfId="23" applyNumberFormat="1" applyFont="1" applyBorder="1">
      <alignment/>
      <protection/>
    </xf>
    <xf numFmtId="165" fontId="0" fillId="0" borderId="0" xfId="23" applyNumberFormat="1" applyFont="1" applyBorder="1" applyAlignment="1">
      <alignment/>
      <protection/>
    </xf>
    <xf numFmtId="0" fontId="4" fillId="0" borderId="0" xfId="33" applyFont="1" applyAlignment="1">
      <alignment/>
      <protection/>
    </xf>
    <xf numFmtId="0" fontId="0" fillId="0" borderId="0" xfId="33">
      <alignment/>
      <protection/>
    </xf>
    <xf numFmtId="0" fontId="4" fillId="0" borderId="0" xfId="33" applyFont="1" applyAlignment="1">
      <alignment horizontal="right"/>
      <protection/>
    </xf>
    <xf numFmtId="0" fontId="0" fillId="0" borderId="0" xfId="33" applyAlignment="1">
      <alignment horizontal="right"/>
      <protection/>
    </xf>
    <xf numFmtId="0" fontId="8" fillId="0" borderId="0" xfId="33" applyFont="1">
      <alignment/>
      <protection/>
    </xf>
    <xf numFmtId="0" fontId="7" fillId="0" borderId="0" xfId="33" applyFont="1" applyAlignment="1">
      <alignment/>
      <protection/>
    </xf>
    <xf numFmtId="0" fontId="0" fillId="0" borderId="0" xfId="33" applyAlignment="1">
      <alignment wrapText="1"/>
      <protection/>
    </xf>
    <xf numFmtId="0" fontId="0" fillId="0" borderId="0" xfId="33" applyAlignment="1">
      <alignment horizontal="right" wrapText="1"/>
      <protection/>
    </xf>
    <xf numFmtId="0" fontId="8" fillId="0" borderId="50" xfId="33" applyFont="1" applyBorder="1" applyAlignment="1">
      <alignment horizontal="centerContinuous"/>
      <protection/>
    </xf>
    <xf numFmtId="0" fontId="8" fillId="0" borderId="1" xfId="33" applyFont="1" applyBorder="1">
      <alignment/>
      <protection/>
    </xf>
    <xf numFmtId="0" fontId="8" fillId="0" borderId="0" xfId="33" applyFont="1" applyAlignment="1">
      <alignment horizontal="right"/>
      <protection/>
    </xf>
    <xf numFmtId="0" fontId="8" fillId="0" borderId="3" xfId="33" applyFont="1" applyBorder="1" applyAlignment="1">
      <alignment horizontal="right"/>
      <protection/>
    </xf>
    <xf numFmtId="0" fontId="8" fillId="0" borderId="3" xfId="33" applyFont="1" applyBorder="1">
      <alignment/>
      <protection/>
    </xf>
    <xf numFmtId="3" fontId="0" fillId="0" borderId="0" xfId="33" applyNumberFormat="1" applyAlignment="1">
      <alignment horizontal="right"/>
      <protection/>
    </xf>
    <xf numFmtId="165" fontId="0" fillId="0" borderId="0" xfId="33" applyNumberFormat="1">
      <alignment/>
      <protection/>
    </xf>
    <xf numFmtId="3" fontId="0" fillId="0" borderId="0" xfId="33" applyNumberFormat="1">
      <alignment/>
      <protection/>
    </xf>
    <xf numFmtId="0" fontId="0" fillId="0" borderId="0" xfId="33" applyFont="1" applyAlignment="1">
      <alignment/>
      <protection/>
    </xf>
    <xf numFmtId="3" fontId="0" fillId="0" borderId="0" xfId="33" applyNumberFormat="1" applyFont="1">
      <alignment/>
      <protection/>
    </xf>
    <xf numFmtId="0" fontId="0" fillId="0" borderId="5" xfId="33" applyBorder="1">
      <alignment/>
      <protection/>
    </xf>
    <xf numFmtId="0" fontId="8" fillId="0" borderId="5" xfId="33" applyFont="1" applyBorder="1">
      <alignment/>
      <protection/>
    </xf>
    <xf numFmtId="3" fontId="8" fillId="0" borderId="5" xfId="33" applyNumberFormat="1" applyFont="1" applyBorder="1" applyAlignment="1">
      <alignment horizontal="right"/>
      <protection/>
    </xf>
    <xf numFmtId="165" fontId="8" fillId="0" borderId="5" xfId="33" applyNumberFormat="1" applyFont="1" applyBorder="1">
      <alignment/>
      <protection/>
    </xf>
    <xf numFmtId="170" fontId="0" fillId="0" borderId="0" xfId="33" applyNumberFormat="1">
      <alignment/>
      <protection/>
    </xf>
    <xf numFmtId="0" fontId="0" fillId="0" borderId="0" xfId="33" applyFont="1">
      <alignment/>
      <protection/>
    </xf>
    <xf numFmtId="0" fontId="0" fillId="0" borderId="0" xfId="33" applyFont="1">
      <alignment/>
      <protection/>
    </xf>
    <xf numFmtId="0" fontId="4" fillId="0" borderId="0" xfId="29" applyFont="1">
      <alignment/>
      <protection/>
    </xf>
    <xf numFmtId="0" fontId="0" fillId="0" borderId="0" xfId="29" applyFont="1">
      <alignment/>
      <protection/>
    </xf>
    <xf numFmtId="0" fontId="7" fillId="0" borderId="0" xfId="29" applyFont="1">
      <alignment/>
      <protection/>
    </xf>
    <xf numFmtId="0" fontId="8" fillId="0" borderId="20" xfId="29" applyFont="1" applyBorder="1" applyAlignment="1">
      <alignment horizontal="center"/>
      <protection/>
    </xf>
    <xf numFmtId="0" fontId="0" fillId="0" borderId="40" xfId="29" applyFont="1" applyBorder="1" applyAlignment="1">
      <alignment horizontal="center"/>
      <protection/>
    </xf>
    <xf numFmtId="0" fontId="0" fillId="0" borderId="40" xfId="29" applyFont="1" applyBorder="1" applyAlignment="1">
      <alignment horizontal="right"/>
      <protection/>
    </xf>
    <xf numFmtId="187" fontId="0" fillId="0" borderId="0" xfId="28" applyNumberFormat="1" applyFont="1">
      <alignment/>
      <protection/>
    </xf>
    <xf numFmtId="0" fontId="0" fillId="0" borderId="40" xfId="29" applyFont="1" applyFill="1" applyBorder="1" applyAlignment="1">
      <alignment horizontal="center"/>
      <protection/>
    </xf>
    <xf numFmtId="0" fontId="0" fillId="0" borderId="40" xfId="29" applyFont="1" applyFill="1" applyBorder="1" applyAlignment="1">
      <alignment horizontal="right"/>
      <protection/>
    </xf>
    <xf numFmtId="0" fontId="0" fillId="0" borderId="40" xfId="33" applyBorder="1" applyAlignment="1">
      <alignment horizontal="center"/>
      <protection/>
    </xf>
    <xf numFmtId="0" fontId="0" fillId="0" borderId="0" xfId="0" applyBorder="1" applyAlignment="1">
      <alignment horizontal="left" wrapText="1"/>
    </xf>
    <xf numFmtId="0" fontId="7" fillId="0" borderId="0" xfId="33" applyFont="1" applyAlignment="1">
      <alignment horizontal="center"/>
      <protection/>
    </xf>
    <xf numFmtId="0" fontId="4" fillId="0" borderId="0" xfId="25" applyFont="1" applyProtection="1">
      <alignment/>
      <protection/>
    </xf>
    <xf numFmtId="0" fontId="13" fillId="0" borderId="0" xfId="34">
      <alignment/>
      <protection/>
    </xf>
    <xf numFmtId="0" fontId="7" fillId="0" borderId="0" xfId="25" applyFont="1" applyProtection="1">
      <alignment/>
      <protection/>
    </xf>
    <xf numFmtId="0" fontId="13" fillId="0" borderId="0" xfId="34" applyBorder="1">
      <alignment/>
      <protection/>
    </xf>
    <xf numFmtId="0" fontId="13" fillId="0" borderId="51" xfId="34" applyBorder="1" applyAlignment="1">
      <alignment horizontal="center"/>
      <protection/>
    </xf>
    <xf numFmtId="0" fontId="13" fillId="0" borderId="0" xfId="34" applyBorder="1">
      <alignment/>
      <protection/>
    </xf>
    <xf numFmtId="0" fontId="13" fillId="0" borderId="0" xfId="34" applyBorder="1" applyAlignment="1">
      <alignment horizontal="center"/>
      <protection/>
    </xf>
    <xf numFmtId="0" fontId="13" fillId="0" borderId="0" xfId="34" applyAlignment="1">
      <alignment horizontal="center"/>
      <protection/>
    </xf>
    <xf numFmtId="165" fontId="13" fillId="0" borderId="0" xfId="34" applyNumberFormat="1" applyAlignment="1">
      <alignment horizontal="center"/>
      <protection/>
    </xf>
    <xf numFmtId="3" fontId="13" fillId="0" borderId="0" xfId="34" applyNumberFormat="1" applyAlignment="1">
      <alignment/>
      <protection/>
    </xf>
    <xf numFmtId="3" fontId="13" fillId="0" borderId="0" xfId="34" applyNumberFormat="1" applyFont="1" applyFill="1" applyAlignment="1">
      <alignment/>
      <protection/>
    </xf>
    <xf numFmtId="0" fontId="13" fillId="0" borderId="0" xfId="34" applyFill="1" applyBorder="1" applyAlignment="1">
      <alignment horizontal="center"/>
      <protection/>
    </xf>
    <xf numFmtId="3" fontId="13" fillId="0" borderId="0" xfId="34" applyNumberFormat="1" applyAlignment="1">
      <alignment horizontal="center"/>
      <protection/>
    </xf>
    <xf numFmtId="3" fontId="13" fillId="0" borderId="0" xfId="34" applyNumberFormat="1" applyFont="1" applyFill="1" applyAlignment="1">
      <alignment horizontal="center"/>
      <protection/>
    </xf>
    <xf numFmtId="37" fontId="5" fillId="0" borderId="0" xfId="25" applyNumberFormat="1" applyFont="1" applyProtection="1">
      <alignment/>
      <protection/>
    </xf>
    <xf numFmtId="39" fontId="5" fillId="0" borderId="0" xfId="25" applyNumberFormat="1" applyFont="1" applyProtection="1">
      <alignment/>
      <protection/>
    </xf>
    <xf numFmtId="0" fontId="0" fillId="0" borderId="0" xfId="25" applyFont="1" applyProtection="1">
      <alignment/>
      <protection/>
    </xf>
    <xf numFmtId="37" fontId="0" fillId="0" borderId="0" xfId="25" applyNumberFormat="1" applyFont="1" applyProtection="1">
      <alignment/>
      <protection/>
    </xf>
    <xf numFmtId="39" fontId="0" fillId="0" borderId="0" xfId="25" applyNumberFormat="1" applyFont="1" applyProtection="1">
      <alignment/>
      <protection/>
    </xf>
    <xf numFmtId="0" fontId="32" fillId="4" borderId="2" xfId="25" applyFont="1" applyFill="1" applyBorder="1" applyAlignment="1" applyProtection="1">
      <alignment horizontal="left"/>
      <protection/>
    </xf>
    <xf numFmtId="39" fontId="8" fillId="0" borderId="2" xfId="25" applyNumberFormat="1" applyFont="1" applyBorder="1" applyAlignment="1" applyProtection="1">
      <alignment horizontal="right"/>
      <protection/>
    </xf>
    <xf numFmtId="39" fontId="8" fillId="0" borderId="2" xfId="25" applyNumberFormat="1" applyFont="1" applyBorder="1" applyAlignment="1" applyProtection="1">
      <alignment horizontal="center"/>
      <protection/>
    </xf>
    <xf numFmtId="37" fontId="8" fillId="0" borderId="2" xfId="25" applyNumberFormat="1" applyFont="1" applyBorder="1" applyAlignment="1" applyProtection="1">
      <alignment horizontal="right"/>
      <protection/>
    </xf>
    <xf numFmtId="0" fontId="32" fillId="4" borderId="52" xfId="25" applyFont="1" applyFill="1" applyBorder="1" applyAlignment="1" applyProtection="1">
      <alignment horizontal="left"/>
      <protection/>
    </xf>
    <xf numFmtId="37" fontId="8" fillId="0" borderId="52" xfId="25" applyNumberFormat="1" applyFont="1" applyBorder="1" applyAlignment="1" applyProtection="1" quotePrefix="1">
      <alignment horizontal="right"/>
      <protection/>
    </xf>
    <xf numFmtId="37" fontId="8" fillId="0" borderId="52" xfId="25" applyNumberFormat="1" applyFont="1" applyBorder="1" applyAlignment="1" applyProtection="1">
      <alignment horizontal="center"/>
      <protection/>
    </xf>
    <xf numFmtId="37" fontId="8" fillId="0" borderId="52" xfId="25" applyNumberFormat="1" applyFont="1" applyBorder="1" applyAlignment="1" applyProtection="1">
      <alignment horizontal="right"/>
      <protection/>
    </xf>
    <xf numFmtId="39" fontId="8" fillId="0" borderId="52" xfId="25" applyNumberFormat="1" applyFont="1" applyBorder="1" applyAlignment="1" applyProtection="1">
      <alignment horizontal="right"/>
      <protection/>
    </xf>
    <xf numFmtId="39" fontId="8" fillId="0" borderId="52" xfId="25" applyNumberFormat="1" applyFont="1" applyBorder="1" applyAlignment="1" applyProtection="1">
      <alignment horizontal="center"/>
      <protection/>
    </xf>
    <xf numFmtId="0" fontId="32" fillId="4" borderId="0" xfId="25" applyFont="1" applyFill="1" applyBorder="1" applyAlignment="1" applyProtection="1">
      <alignment horizontal="left"/>
      <protection/>
    </xf>
    <xf numFmtId="37" fontId="8" fillId="0" borderId="0" xfId="25" applyNumberFormat="1" applyFont="1" applyBorder="1" applyAlignment="1" applyProtection="1">
      <alignment horizontal="right"/>
      <protection/>
    </xf>
    <xf numFmtId="39" fontId="8" fillId="0" borderId="0" xfId="25" applyNumberFormat="1" applyFont="1" applyBorder="1" applyAlignment="1" applyProtection="1">
      <alignment horizontal="right"/>
      <protection/>
    </xf>
    <xf numFmtId="0" fontId="0" fillId="0" borderId="0" xfId="25" applyFont="1" applyAlignment="1" applyProtection="1">
      <alignment horizontal="left"/>
      <protection/>
    </xf>
    <xf numFmtId="3" fontId="0" fillId="0" borderId="0" xfId="25" applyNumberFormat="1" applyFont="1" applyProtection="1">
      <alignment/>
      <protection/>
    </xf>
    <xf numFmtId="164" fontId="0" fillId="0" borderId="0" xfId="48" applyNumberFormat="1" applyFont="1" applyAlignment="1">
      <alignment/>
    </xf>
    <xf numFmtId="165" fontId="0" fillId="0" borderId="0" xfId="25" applyNumberFormat="1" applyFont="1" applyAlignment="1" applyProtection="1">
      <alignment horizontal="right"/>
      <protection/>
    </xf>
    <xf numFmtId="5" fontId="0" fillId="0" borderId="0" xfId="25" applyNumberFormat="1" applyFont="1" applyAlignment="1" applyProtection="1">
      <alignment horizontal="right"/>
      <protection/>
    </xf>
    <xf numFmtId="164" fontId="0" fillId="0" borderId="0" xfId="25" applyNumberFormat="1" applyFont="1" applyAlignment="1" applyProtection="1">
      <alignment horizontal="right"/>
      <protection/>
    </xf>
    <xf numFmtId="0" fontId="10" fillId="4" borderId="0" xfId="25" applyFont="1" applyFill="1" applyAlignment="1" applyProtection="1">
      <alignment horizontal="left"/>
      <protection/>
    </xf>
    <xf numFmtId="3" fontId="0" fillId="0" borderId="0" xfId="25" applyNumberFormat="1" applyFont="1" applyAlignment="1" applyProtection="1">
      <alignment horizontal="right"/>
      <protection/>
    </xf>
    <xf numFmtId="181" fontId="0" fillId="0" borderId="0" xfId="48" applyNumberFormat="1" applyAlignment="1">
      <alignment/>
    </xf>
    <xf numFmtId="37" fontId="0" fillId="0" borderId="0" xfId="25" applyNumberFormat="1" applyFont="1" applyAlignment="1" applyProtection="1">
      <alignment horizontal="right"/>
      <protection/>
    </xf>
    <xf numFmtId="164" fontId="0" fillId="0" borderId="0" xfId="25" applyNumberFormat="1" applyFont="1" applyFill="1" applyAlignment="1" applyProtection="1">
      <alignment horizontal="right"/>
      <protection/>
    </xf>
    <xf numFmtId="0" fontId="0" fillId="0" borderId="0" xfId="0" applyFill="1" applyAlignment="1">
      <alignment/>
    </xf>
    <xf numFmtId="181" fontId="0" fillId="0" borderId="0" xfId="48" applyNumberFormat="1" applyFill="1" applyAlignment="1">
      <alignment/>
    </xf>
    <xf numFmtId="164" fontId="0" fillId="0" borderId="0" xfId="25" applyNumberFormat="1" applyFont="1" applyProtection="1">
      <alignment/>
      <protection/>
    </xf>
    <xf numFmtId="0" fontId="0" fillId="0" borderId="53" xfId="25" applyFont="1" applyBorder="1" applyAlignment="1" applyProtection="1">
      <alignment horizontal="left"/>
      <protection/>
    </xf>
    <xf numFmtId="3" fontId="0" fillId="0" borderId="53" xfId="25" applyNumberFormat="1" applyFont="1" applyBorder="1" applyProtection="1">
      <alignment/>
      <protection/>
    </xf>
    <xf numFmtId="37" fontId="0" fillId="0" borderId="53" xfId="25" applyNumberFormat="1" applyFont="1" applyBorder="1" applyProtection="1">
      <alignment/>
      <protection/>
    </xf>
    <xf numFmtId="164" fontId="0" fillId="0" borderId="53" xfId="25" applyNumberFormat="1" applyFont="1" applyBorder="1" applyProtection="1">
      <alignment/>
      <protection/>
    </xf>
    <xf numFmtId="165" fontId="0" fillId="0" borderId="53" xfId="25" applyNumberFormat="1" applyFont="1" applyBorder="1" applyProtection="1">
      <alignment/>
      <protection/>
    </xf>
    <xf numFmtId="5" fontId="0" fillId="0" borderId="53" xfId="25" applyNumberFormat="1" applyFont="1" applyBorder="1" applyProtection="1">
      <alignment/>
      <protection/>
    </xf>
    <xf numFmtId="0" fontId="0" fillId="0" borderId="0" xfId="25" applyFont="1" applyBorder="1" applyAlignment="1" applyProtection="1">
      <alignment horizontal="left"/>
      <protection/>
    </xf>
    <xf numFmtId="37" fontId="0" fillId="0" borderId="0" xfId="25" applyNumberFormat="1" applyFont="1" applyBorder="1" applyProtection="1">
      <alignment/>
      <protection/>
    </xf>
    <xf numFmtId="164" fontId="0" fillId="0" borderId="0" xfId="25" applyNumberFormat="1" applyFont="1" applyBorder="1" applyProtection="1">
      <alignment/>
      <protection/>
    </xf>
    <xf numFmtId="5" fontId="0" fillId="0" borderId="0" xfId="25" applyNumberFormat="1" applyFont="1" applyBorder="1" applyProtection="1">
      <alignment/>
      <protection/>
    </xf>
    <xf numFmtId="10" fontId="0" fillId="0" borderId="0" xfId="25" applyNumberFormat="1" applyFont="1" applyProtection="1">
      <alignment/>
      <protection/>
    </xf>
    <xf numFmtId="0" fontId="8" fillId="0" borderId="53" xfId="25" applyFont="1" applyBorder="1" applyAlignment="1" applyProtection="1">
      <alignment horizontal="left"/>
      <protection/>
    </xf>
    <xf numFmtId="37" fontId="8" fillId="0" borderId="53" xfId="25" applyNumberFormat="1" applyFont="1" applyBorder="1" applyProtection="1">
      <alignment/>
      <protection/>
    </xf>
    <xf numFmtId="9" fontId="8" fillId="0" borderId="53" xfId="25" applyNumberFormat="1" applyFont="1" applyBorder="1" applyProtection="1">
      <alignment/>
      <protection/>
    </xf>
    <xf numFmtId="5" fontId="8" fillId="0" borderId="53" xfId="25" applyNumberFormat="1" applyFont="1" applyBorder="1" applyProtection="1">
      <alignment/>
      <protection/>
    </xf>
    <xf numFmtId="164" fontId="8" fillId="0" borderId="53" xfId="25" applyNumberFormat="1" applyFont="1" applyBorder="1" applyProtection="1">
      <alignment/>
      <protection/>
    </xf>
    <xf numFmtId="165" fontId="8" fillId="0" borderId="53" xfId="25" applyNumberFormat="1" applyFont="1" applyBorder="1" applyProtection="1">
      <alignment/>
      <protection/>
    </xf>
    <xf numFmtId="0" fontId="35" fillId="0" borderId="0" xfId="25" applyFont="1" applyBorder="1" applyAlignment="1" applyProtection="1">
      <alignment horizontal="left"/>
      <protection/>
    </xf>
    <xf numFmtId="37" fontId="35" fillId="0" borderId="0" xfId="25" applyNumberFormat="1" applyFont="1" applyBorder="1" applyProtection="1">
      <alignment/>
      <protection/>
    </xf>
    <xf numFmtId="9" fontId="35" fillId="0" borderId="0" xfId="25" applyNumberFormat="1" applyFont="1" applyBorder="1" applyProtection="1">
      <alignment/>
      <protection/>
    </xf>
    <xf numFmtId="5" fontId="35" fillId="0" borderId="0" xfId="25" applyNumberFormat="1" applyFont="1" applyBorder="1" applyProtection="1">
      <alignment/>
      <protection/>
    </xf>
    <xf numFmtId="37" fontId="8" fillId="0" borderId="0" xfId="25" applyNumberFormat="1" applyFont="1" applyBorder="1" applyProtection="1">
      <alignment/>
      <protection/>
    </xf>
    <xf numFmtId="9" fontId="8" fillId="0" borderId="0" xfId="25" applyNumberFormat="1" applyFont="1" applyBorder="1" applyProtection="1">
      <alignment/>
      <protection/>
    </xf>
    <xf numFmtId="5" fontId="8" fillId="0" borderId="0" xfId="25" applyNumberFormat="1" applyFont="1" applyBorder="1" applyProtection="1">
      <alignment/>
      <protection/>
    </xf>
    <xf numFmtId="166" fontId="0" fillId="0" borderId="0" xfId="25" applyNumberFormat="1" applyFont="1" applyProtection="1">
      <alignment/>
      <protection/>
    </xf>
    <xf numFmtId="0" fontId="4" fillId="0" borderId="0" xfId="26" applyFont="1">
      <alignment/>
      <protection/>
    </xf>
    <xf numFmtId="0" fontId="13" fillId="0" borderId="0" xfId="26">
      <alignment/>
      <protection/>
    </xf>
    <xf numFmtId="0" fontId="7" fillId="0" borderId="0" xfId="26" applyFont="1">
      <alignment/>
      <protection/>
    </xf>
    <xf numFmtId="0" fontId="13" fillId="0" borderId="54" xfId="26" applyFont="1" applyBorder="1">
      <alignment/>
      <protection/>
    </xf>
    <xf numFmtId="0" fontId="13" fillId="0" borderId="0" xfId="26" applyFont="1">
      <alignment/>
      <protection/>
    </xf>
    <xf numFmtId="0" fontId="0" fillId="0" borderId="0" xfId="26" applyFont="1">
      <alignment/>
      <protection/>
    </xf>
    <xf numFmtId="0" fontId="0" fillId="0" borderId="0" xfId="26" applyFont="1" applyProtection="1">
      <alignment/>
      <protection/>
    </xf>
    <xf numFmtId="0" fontId="15" fillId="0" borderId="0" xfId="26" applyFont="1" applyAlignment="1">
      <alignment horizontal="center"/>
      <protection/>
    </xf>
    <xf numFmtId="0" fontId="0" fillId="3" borderId="0" xfId="26" applyFont="1" applyFill="1">
      <alignment/>
      <protection/>
    </xf>
    <xf numFmtId="0" fontId="8" fillId="3" borderId="0" xfId="26" applyFont="1" applyFill="1" applyAlignment="1">
      <alignment horizontal="center"/>
      <protection/>
    </xf>
    <xf numFmtId="0" fontId="32" fillId="4" borderId="0" xfId="26" applyFont="1" applyFill="1" applyAlignment="1" applyProtection="1">
      <alignment horizontal="center"/>
      <protection/>
    </xf>
    <xf numFmtId="0" fontId="8" fillId="4" borderId="0" xfId="26" applyFont="1" applyFill="1" applyAlignment="1">
      <alignment horizontal="center"/>
      <protection/>
    </xf>
    <xf numFmtId="5" fontId="32" fillId="4" borderId="0" xfId="26" applyNumberFormat="1" applyFont="1" applyFill="1" applyAlignment="1" applyProtection="1">
      <alignment horizontal="center"/>
      <protection/>
    </xf>
    <xf numFmtId="0" fontId="8" fillId="0" borderId="0" xfId="26" applyFont="1" applyAlignment="1">
      <alignment horizontal="center"/>
      <protection/>
    </xf>
    <xf numFmtId="0" fontId="32" fillId="4" borderId="54" xfId="26" applyFont="1" applyFill="1" applyBorder="1" applyAlignment="1" applyProtection="1">
      <alignment horizontal="center"/>
      <protection/>
    </xf>
    <xf numFmtId="0" fontId="32" fillId="4" borderId="54" xfId="26" applyFont="1" applyFill="1" applyBorder="1" applyAlignment="1">
      <alignment horizontal="center"/>
      <protection/>
    </xf>
    <xf numFmtId="0" fontId="8" fillId="0" borderId="54" xfId="26" applyFont="1" applyBorder="1" applyAlignment="1">
      <alignment horizontal="center"/>
      <protection/>
    </xf>
    <xf numFmtId="0" fontId="23" fillId="4" borderId="0" xfId="26" applyFont="1" applyFill="1" applyAlignment="1" applyProtection="1">
      <alignment horizontal="center"/>
      <protection/>
    </xf>
    <xf numFmtId="0" fontId="23" fillId="4" borderId="0" xfId="26" applyFont="1" applyFill="1" applyAlignment="1">
      <alignment horizontal="center"/>
      <protection/>
    </xf>
    <xf numFmtId="0" fontId="24" fillId="4" borderId="0" xfId="26" applyFont="1" applyFill="1" applyAlignment="1" applyProtection="1">
      <alignment horizontal="center"/>
      <protection/>
    </xf>
    <xf numFmtId="5" fontId="24" fillId="4" borderId="0" xfId="26" applyNumberFormat="1" applyFont="1" applyFill="1" applyAlignment="1" applyProtection="1">
      <alignment horizontal="right"/>
      <protection/>
    </xf>
    <xf numFmtId="5" fontId="13" fillId="0" borderId="0" xfId="26" applyNumberFormat="1" applyFont="1" applyProtection="1">
      <alignment/>
      <protection/>
    </xf>
    <xf numFmtId="0" fontId="0" fillId="0" borderId="0" xfId="26" applyFont="1" applyAlignment="1" applyProtection="1">
      <alignment horizontal="center"/>
      <protection/>
    </xf>
    <xf numFmtId="37" fontId="0" fillId="0" borderId="0" xfId="26" applyNumberFormat="1" applyFont="1" applyProtection="1">
      <alignment/>
      <protection/>
    </xf>
    <xf numFmtId="5" fontId="0" fillId="0" borderId="0" xfId="26" applyNumberFormat="1" applyFont="1" applyAlignment="1" applyProtection="1">
      <alignment horizontal="center"/>
      <protection/>
    </xf>
    <xf numFmtId="7" fontId="13" fillId="0" borderId="0" xfId="26" applyNumberFormat="1" applyFont="1">
      <alignment/>
      <protection/>
    </xf>
    <xf numFmtId="0" fontId="13" fillId="0" borderId="0" xfId="26" applyFont="1" applyAlignment="1" applyProtection="1">
      <alignment horizontal="center"/>
      <protection/>
    </xf>
    <xf numFmtId="37" fontId="13" fillId="0" borderId="0" xfId="26" applyNumberFormat="1" applyFont="1" applyProtection="1">
      <alignment/>
      <protection/>
    </xf>
    <xf numFmtId="0" fontId="5" fillId="0" borderId="0" xfId="26" applyFont="1" applyAlignment="1" applyProtection="1">
      <alignment horizontal="left"/>
      <protection/>
    </xf>
    <xf numFmtId="37" fontId="5" fillId="0" borderId="0" xfId="26" applyNumberFormat="1" applyFont="1" applyProtection="1">
      <alignment/>
      <protection/>
    </xf>
    <xf numFmtId="0" fontId="5" fillId="0" borderId="0" xfId="26" applyFont="1">
      <alignment/>
      <protection/>
    </xf>
    <xf numFmtId="0" fontId="5" fillId="0" borderId="0" xfId="26" applyFont="1">
      <alignment/>
      <protection/>
    </xf>
    <xf numFmtId="0" fontId="20" fillId="0" borderId="0" xfId="26" applyFont="1" applyAlignment="1">
      <alignment horizontal="center"/>
      <protection/>
    </xf>
    <xf numFmtId="0" fontId="51" fillId="0" borderId="0" xfId="36" applyFont="1">
      <alignment/>
      <protection/>
    </xf>
    <xf numFmtId="0" fontId="44" fillId="0" borderId="0" xfId="36">
      <alignment/>
      <protection/>
    </xf>
    <xf numFmtId="0" fontId="44" fillId="0" borderId="0" xfId="36" applyFont="1">
      <alignment/>
      <protection/>
    </xf>
    <xf numFmtId="0" fontId="52" fillId="0" borderId="20" xfId="36" applyFont="1" applyBorder="1">
      <alignment/>
      <protection/>
    </xf>
    <xf numFmtId="0" fontId="52" fillId="0" borderId="20" xfId="36" applyFont="1" applyBorder="1" applyAlignment="1">
      <alignment horizontal="center"/>
      <protection/>
    </xf>
    <xf numFmtId="0" fontId="52" fillId="0" borderId="0" xfId="36" applyFont="1" applyBorder="1">
      <alignment/>
      <protection/>
    </xf>
    <xf numFmtId="0" fontId="52" fillId="0" borderId="0" xfId="36" applyFont="1" applyBorder="1" applyAlignment="1">
      <alignment horizontal="center"/>
      <protection/>
    </xf>
    <xf numFmtId="0" fontId="44" fillId="0" borderId="0" xfId="36">
      <alignment/>
      <protection/>
    </xf>
    <xf numFmtId="165" fontId="44" fillId="0" borderId="0" xfId="36" applyNumberFormat="1">
      <alignment/>
      <protection/>
    </xf>
    <xf numFmtId="10" fontId="44" fillId="0" borderId="0" xfId="48" applyNumberFormat="1" applyAlignment="1">
      <alignment/>
    </xf>
    <xf numFmtId="3" fontId="44" fillId="0" borderId="0" xfId="36" applyNumberFormat="1">
      <alignment/>
      <protection/>
    </xf>
    <xf numFmtId="0" fontId="44" fillId="0" borderId="0" xfId="36" applyAlignment="1">
      <alignment horizontal="left" indent="1"/>
      <protection/>
    </xf>
    <xf numFmtId="0" fontId="52" fillId="0" borderId="5" xfId="36" applyFont="1" applyBorder="1">
      <alignment/>
      <protection/>
    </xf>
    <xf numFmtId="165" fontId="52" fillId="0" borderId="5" xfId="36" applyNumberFormat="1" applyFont="1" applyBorder="1">
      <alignment/>
      <protection/>
    </xf>
    <xf numFmtId="0" fontId="4" fillId="0" borderId="0" xfId="0" applyFont="1" applyAlignment="1">
      <alignment horizontal="left"/>
    </xf>
    <xf numFmtId="0" fontId="0" fillId="0" borderId="0" xfId="0" applyAlignment="1">
      <alignment horizontal="centerContinuous"/>
    </xf>
    <xf numFmtId="0" fontId="8" fillId="0" borderId="0" xfId="0" applyFont="1" applyAlignment="1">
      <alignment horizontal="left"/>
    </xf>
    <xf numFmtId="0" fontId="35" fillId="0" borderId="50" xfId="26" applyFont="1" applyBorder="1" applyAlignment="1" applyProtection="1">
      <alignment horizontal="left"/>
      <protection/>
    </xf>
    <xf numFmtId="37" fontId="35" fillId="0" borderId="50" xfId="26" applyNumberFormat="1" applyFont="1" applyBorder="1" applyAlignment="1" applyProtection="1">
      <alignment horizontal="center"/>
      <protection/>
    </xf>
    <xf numFmtId="0" fontId="5" fillId="0" borderId="0" xfId="26" applyFont="1" applyBorder="1" applyAlignment="1" applyProtection="1">
      <alignment horizontal="left"/>
      <protection/>
    </xf>
    <xf numFmtId="0" fontId="0" fillId="0" borderId="0" xfId="0" applyFont="1" applyAlignment="1">
      <alignment/>
    </xf>
    <xf numFmtId="165" fontId="5" fillId="0" borderId="0" xfId="0" applyNumberFormat="1" applyFont="1" applyAlignment="1">
      <alignment/>
    </xf>
    <xf numFmtId="3" fontId="5" fillId="0" borderId="0" xfId="0" applyNumberFormat="1" applyFont="1" applyAlignment="1">
      <alignment/>
    </xf>
    <xf numFmtId="0" fontId="5" fillId="0" borderId="17" xfId="26" applyFont="1" applyBorder="1" applyAlignment="1" applyProtection="1">
      <alignment horizontal="left"/>
      <protection/>
    </xf>
    <xf numFmtId="0" fontId="5" fillId="0" borderId="17" xfId="26" applyFont="1" applyBorder="1" applyProtection="1">
      <alignment/>
      <protection/>
    </xf>
    <xf numFmtId="0" fontId="5" fillId="0" borderId="52" xfId="26" applyFont="1" applyBorder="1" applyAlignment="1" applyProtection="1">
      <alignment horizontal="left"/>
      <protection/>
    </xf>
    <xf numFmtId="165" fontId="5" fillId="0" borderId="52" xfId="26" applyNumberFormat="1" applyFont="1" applyBorder="1" applyProtection="1">
      <alignment/>
      <protection/>
    </xf>
    <xf numFmtId="165" fontId="5" fillId="0" borderId="0" xfId="26" applyNumberFormat="1" applyFont="1" applyProtection="1">
      <alignment/>
      <protection/>
    </xf>
    <xf numFmtId="3" fontId="5" fillId="0" borderId="0" xfId="26" applyNumberFormat="1" applyFont="1" applyProtection="1">
      <alignment/>
      <protection/>
    </xf>
    <xf numFmtId="165" fontId="5" fillId="0" borderId="17" xfId="26" applyNumberFormat="1" applyFont="1" applyBorder="1" applyProtection="1">
      <alignment/>
      <protection/>
    </xf>
    <xf numFmtId="0" fontId="16" fillId="0" borderId="53" xfId="26" applyFont="1" applyBorder="1" applyAlignment="1" applyProtection="1">
      <alignment horizontal="left"/>
      <protection/>
    </xf>
    <xf numFmtId="165" fontId="5" fillId="0" borderId="53" xfId="26" applyNumberFormat="1" applyFont="1" applyBorder="1" applyProtection="1">
      <alignment/>
      <protection/>
    </xf>
    <xf numFmtId="0" fontId="35" fillId="0" borderId="53" xfId="26" applyFont="1" applyBorder="1" applyAlignment="1" applyProtection="1">
      <alignment horizontal="left"/>
      <protection/>
    </xf>
    <xf numFmtId="0" fontId="0" fillId="0" borderId="0" xfId="37">
      <alignment/>
      <protection/>
    </xf>
    <xf numFmtId="44" fontId="0" fillId="0" borderId="0" xfId="17" applyAlignment="1">
      <alignment/>
    </xf>
    <xf numFmtId="170" fontId="0" fillId="0" borderId="0" xfId="0" applyNumberFormat="1" applyAlignment="1">
      <alignment/>
    </xf>
    <xf numFmtId="3" fontId="4" fillId="0" borderId="0" xfId="0" applyNumberFormat="1" applyFont="1" applyAlignment="1">
      <alignment/>
    </xf>
    <xf numFmtId="4" fontId="7" fillId="0" borderId="0" xfId="0" applyNumberFormat="1" applyFont="1" applyAlignment="1">
      <alignment/>
    </xf>
    <xf numFmtId="3" fontId="7" fillId="0" borderId="0" xfId="0" applyNumberFormat="1" applyFont="1" applyAlignment="1">
      <alignment/>
    </xf>
    <xf numFmtId="4" fontId="8" fillId="0" borderId="0" xfId="0" applyNumberFormat="1" applyFont="1" applyAlignment="1">
      <alignment/>
    </xf>
    <xf numFmtId="3" fontId="0" fillId="0" borderId="0" xfId="0" applyNumberFormat="1" applyFont="1" applyBorder="1" applyAlignment="1">
      <alignment/>
    </xf>
    <xf numFmtId="0" fontId="31" fillId="0" borderId="0" xfId="0" applyNumberFormat="1" applyFont="1" applyFill="1" applyAlignment="1">
      <alignment/>
    </xf>
    <xf numFmtId="3" fontId="32" fillId="0" borderId="3" xfId="0" applyNumberFormat="1" applyFont="1" applyFill="1" applyBorder="1" applyAlignment="1">
      <alignment horizontal="center"/>
    </xf>
    <xf numFmtId="165" fontId="8" fillId="0" borderId="3" xfId="0" applyNumberFormat="1" applyFont="1" applyFill="1" applyBorder="1" applyAlignment="1">
      <alignment horizontal="center"/>
    </xf>
    <xf numFmtId="0" fontId="32" fillId="0" borderId="3" xfId="0" applyNumberFormat="1" applyFont="1" applyFill="1" applyBorder="1" applyAlignment="1">
      <alignment horizontal="center"/>
    </xf>
    <xf numFmtId="4" fontId="8" fillId="0" borderId="3" xfId="0" applyNumberFormat="1" applyFont="1" applyFill="1" applyBorder="1" applyAlignment="1">
      <alignment horizontal="center"/>
    </xf>
    <xf numFmtId="0" fontId="57" fillId="0" borderId="3" xfId="0" applyNumberFormat="1" applyFont="1" applyBorder="1" applyAlignment="1">
      <alignment horizontal="center"/>
    </xf>
    <xf numFmtId="1" fontId="10" fillId="0" borderId="0" xfId="0" applyNumberFormat="1" applyFont="1" applyFill="1" applyAlignment="1">
      <alignment horizontal="center"/>
    </xf>
    <xf numFmtId="165" fontId="0" fillId="0" borderId="0" xfId="0" applyNumberFormat="1"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0" xfId="0" applyNumberFormat="1" applyFont="1" applyBorder="1" applyAlignment="1">
      <alignment/>
    </xf>
    <xf numFmtId="1" fontId="10" fillId="0" borderId="0" xfId="0" applyNumberFormat="1" applyFont="1" applyFill="1" applyBorder="1" applyAlignment="1">
      <alignment horizontal="center"/>
    </xf>
    <xf numFmtId="3" fontId="0" fillId="0" borderId="0" xfId="0" applyNumberFormat="1" applyFont="1" applyFill="1" applyBorder="1" applyAlignment="1">
      <alignment/>
    </xf>
    <xf numFmtId="0" fontId="1" fillId="0" borderId="0" xfId="0" applyNumberFormat="1" applyFont="1" applyFill="1" applyBorder="1" applyAlignment="1">
      <alignment/>
    </xf>
    <xf numFmtId="0" fontId="0" fillId="0" borderId="0" xfId="0" applyNumberFormat="1" applyFont="1" applyFill="1" applyBorder="1" applyAlignment="1">
      <alignment/>
    </xf>
    <xf numFmtId="167"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Alignment="1">
      <alignment/>
    </xf>
    <xf numFmtId="0" fontId="4" fillId="0" borderId="0" xfId="0" applyNumberFormat="1" applyFont="1" applyAlignment="1">
      <alignment/>
    </xf>
    <xf numFmtId="3" fontId="0" fillId="0" borderId="0" xfId="0" applyNumberFormat="1" applyFont="1" applyAlignment="1">
      <alignment horizontal="center"/>
    </xf>
    <xf numFmtId="0" fontId="0" fillId="0" borderId="0" xfId="0" applyBorder="1" applyAlignment="1">
      <alignment/>
    </xf>
    <xf numFmtId="0" fontId="0" fillId="0" borderId="0" xfId="0" applyBorder="1" applyAlignment="1">
      <alignment/>
    </xf>
    <xf numFmtId="0" fontId="1" fillId="0" borderId="0" xfId="0" applyNumberFormat="1" applyFont="1" applyAlignment="1">
      <alignment/>
    </xf>
    <xf numFmtId="0" fontId="0" fillId="0" borderId="0" xfId="0" applyFont="1" applyAlignment="1">
      <alignment/>
    </xf>
    <xf numFmtId="165" fontId="0" fillId="0" borderId="0" xfId="0" applyNumberFormat="1" applyFont="1" applyAlignment="1">
      <alignment horizontal="center"/>
    </xf>
    <xf numFmtId="0" fontId="4" fillId="0" borderId="0" xfId="38" applyFont="1">
      <alignment/>
      <protection/>
    </xf>
    <xf numFmtId="0" fontId="0" fillId="0" borderId="0" xfId="38">
      <alignment/>
      <protection/>
    </xf>
    <xf numFmtId="0" fontId="7" fillId="0" borderId="0" xfId="38" applyFont="1">
      <alignment/>
      <protection/>
    </xf>
    <xf numFmtId="0" fontId="0" fillId="0" borderId="5" xfId="38" applyFont="1" applyFill="1" applyBorder="1" applyAlignment="1">
      <alignment/>
      <protection/>
    </xf>
    <xf numFmtId="0" fontId="8" fillId="0" borderId="5" xfId="38" applyFont="1" applyFill="1" applyBorder="1" applyAlignment="1">
      <alignment horizontal="center"/>
      <protection/>
    </xf>
    <xf numFmtId="0" fontId="0" fillId="0" borderId="0" xfId="38" applyFill="1" applyBorder="1" applyAlignment="1">
      <alignment/>
      <protection/>
    </xf>
    <xf numFmtId="5" fontId="0" fillId="0" borderId="0" xfId="38" applyNumberFormat="1" applyFont="1" applyFill="1" applyBorder="1" applyAlignment="1">
      <alignment/>
      <protection/>
    </xf>
    <xf numFmtId="5" fontId="0" fillId="0" borderId="0" xfId="38" applyNumberFormat="1" applyFont="1" applyFill="1" applyBorder="1" applyAlignment="1">
      <alignment horizontal="right"/>
      <protection/>
    </xf>
    <xf numFmtId="0" fontId="0" fillId="0" borderId="0" xfId="38" applyFill="1" applyBorder="1" applyAlignment="1">
      <alignment horizontal="left"/>
      <protection/>
    </xf>
    <xf numFmtId="37" fontId="0" fillId="0" borderId="0" xfId="38" applyNumberFormat="1" applyFont="1" applyFill="1" applyBorder="1" applyAlignment="1">
      <alignment/>
      <protection/>
    </xf>
    <xf numFmtId="37" fontId="0" fillId="0" borderId="0" xfId="38" applyNumberFormat="1" applyFont="1" applyFill="1" applyBorder="1" applyAlignment="1">
      <alignment horizontal="right"/>
      <protection/>
    </xf>
    <xf numFmtId="37" fontId="0" fillId="0" borderId="0" xfId="27" applyNumberFormat="1" applyFont="1" applyAlignment="1">
      <alignment horizontal="right"/>
      <protection/>
    </xf>
    <xf numFmtId="0" fontId="8" fillId="0" borderId="4" xfId="38" applyFont="1" applyFill="1" applyBorder="1" applyAlignment="1">
      <alignment/>
      <protection/>
    </xf>
    <xf numFmtId="5" fontId="8" fillId="0" borderId="4" xfId="38" applyNumberFormat="1" applyFont="1" applyFill="1" applyBorder="1" applyAlignment="1">
      <alignment/>
      <protection/>
    </xf>
    <xf numFmtId="5" fontId="8" fillId="0" borderId="4" xfId="38" applyNumberFormat="1" applyFont="1" applyFill="1" applyBorder="1" applyAlignment="1">
      <alignment horizontal="right"/>
      <protection/>
    </xf>
    <xf numFmtId="5" fontId="0" fillId="0" borderId="0" xfId="38" applyNumberFormat="1" applyFill="1" applyBorder="1" applyAlignment="1">
      <alignment/>
      <protection/>
    </xf>
    <xf numFmtId="0" fontId="0" fillId="0" borderId="0" xfId="38" applyFont="1" applyFill="1" applyBorder="1" applyAlignment="1">
      <alignment/>
      <protection/>
    </xf>
    <xf numFmtId="5" fontId="0" fillId="0" borderId="0" xfId="27" applyNumberFormat="1" applyFont="1">
      <alignment/>
      <protection/>
    </xf>
    <xf numFmtId="37" fontId="0" fillId="0" borderId="0" xfId="27" applyNumberFormat="1" applyFont="1">
      <alignment/>
      <protection/>
    </xf>
    <xf numFmtId="37" fontId="0" fillId="0" borderId="0" xfId="38" applyNumberFormat="1">
      <alignment/>
      <protection/>
    </xf>
    <xf numFmtId="37" fontId="0" fillId="0" borderId="0" xfId="38" applyNumberFormat="1" applyAlignment="1">
      <alignment horizontal="right"/>
      <protection/>
    </xf>
    <xf numFmtId="0" fontId="8" fillId="0" borderId="5" xfId="38" applyFont="1" applyBorder="1">
      <alignment/>
      <protection/>
    </xf>
    <xf numFmtId="5" fontId="8" fillId="0" borderId="5" xfId="38" applyNumberFormat="1" applyFont="1" applyBorder="1">
      <alignment/>
      <protection/>
    </xf>
    <xf numFmtId="0" fontId="4" fillId="0" borderId="0" xfId="39" applyFont="1" applyAlignment="1">
      <alignment horizontal="left"/>
      <protection/>
    </xf>
    <xf numFmtId="0" fontId="8" fillId="0" borderId="0" xfId="39" applyFont="1" applyAlignment="1">
      <alignment horizontal="centerContinuous"/>
      <protection/>
    </xf>
    <xf numFmtId="0" fontId="0" fillId="0" borderId="0" xfId="39">
      <alignment/>
      <protection/>
    </xf>
    <xf numFmtId="0" fontId="7" fillId="0" borderId="0" xfId="39" applyFont="1" applyAlignment="1">
      <alignment horizontal="left"/>
      <protection/>
    </xf>
    <xf numFmtId="0" fontId="0" fillId="0" borderId="0" xfId="39" applyAlignment="1">
      <alignment horizontal="centerContinuous"/>
      <protection/>
    </xf>
    <xf numFmtId="0" fontId="0" fillId="0" borderId="0" xfId="39" applyAlignment="1">
      <alignment horizontal="left"/>
      <protection/>
    </xf>
    <xf numFmtId="0" fontId="0" fillId="0" borderId="1" xfId="39" applyBorder="1">
      <alignment/>
      <protection/>
    </xf>
    <xf numFmtId="0" fontId="0" fillId="0" borderId="0" xfId="39" applyBorder="1">
      <alignment/>
      <protection/>
    </xf>
    <xf numFmtId="0" fontId="0" fillId="0" borderId="0" xfId="39" applyBorder="1" applyAlignment="1">
      <alignment horizontal="center"/>
      <protection/>
    </xf>
    <xf numFmtId="0" fontId="8" fillId="0" borderId="3" xfId="39" applyFont="1" applyBorder="1" applyAlignment="1">
      <alignment horizontal="center"/>
      <protection/>
    </xf>
    <xf numFmtId="0" fontId="8" fillId="0" borderId="3" xfId="39" applyFont="1" applyBorder="1" applyAlignment="1">
      <alignment horizontal="right"/>
      <protection/>
    </xf>
    <xf numFmtId="0" fontId="8" fillId="0" borderId="0" xfId="39" applyFont="1" applyBorder="1" applyAlignment="1">
      <alignment horizontal="center"/>
      <protection/>
    </xf>
    <xf numFmtId="0" fontId="0" fillId="0" borderId="0" xfId="38" applyBorder="1">
      <alignment/>
      <protection/>
    </xf>
    <xf numFmtId="0" fontId="0" fillId="0" borderId="0" xfId="39" applyAlignment="1">
      <alignment horizontal="center"/>
      <protection/>
    </xf>
    <xf numFmtId="165" fontId="0" fillId="0" borderId="0" xfId="39" applyNumberFormat="1" applyAlignment="1">
      <alignment horizontal="right"/>
      <protection/>
    </xf>
    <xf numFmtId="3" fontId="0" fillId="0" borderId="0" xfId="39" applyNumberFormat="1">
      <alignment/>
      <protection/>
    </xf>
    <xf numFmtId="3" fontId="0" fillId="0" borderId="0" xfId="39" applyNumberFormat="1" applyAlignment="1">
      <alignment horizontal="right"/>
      <protection/>
    </xf>
    <xf numFmtId="0" fontId="4" fillId="3" borderId="0" xfId="41" applyNumberFormat="1" applyFont="1" applyFill="1" applyAlignment="1">
      <alignment/>
      <protection/>
    </xf>
    <xf numFmtId="0" fontId="31" fillId="3" borderId="0" xfId="41" applyNumberFormat="1" applyFont="1" applyFill="1" applyAlignment="1">
      <alignment/>
      <protection/>
    </xf>
    <xf numFmtId="176" fontId="7" fillId="3" borderId="0" xfId="41" applyNumberFormat="1" applyFont="1" applyFill="1" applyAlignment="1">
      <alignment/>
      <protection/>
    </xf>
    <xf numFmtId="0" fontId="5" fillId="3" borderId="0" xfId="40" applyNumberFormat="1" applyFont="1" applyFill="1" applyAlignment="1">
      <alignment horizontal="left" wrapText="1"/>
      <protection/>
    </xf>
    <xf numFmtId="0" fontId="0" fillId="3" borderId="55" xfId="41" applyNumberFormat="1" applyFont="1" applyFill="1" applyBorder="1" applyAlignment="1">
      <alignment/>
      <protection/>
    </xf>
    <xf numFmtId="3" fontId="8" fillId="3" borderId="55" xfId="41" applyNumberFormat="1" applyFont="1" applyFill="1" applyBorder="1" applyAlignment="1">
      <alignment horizontal="right"/>
      <protection/>
    </xf>
    <xf numFmtId="0" fontId="0" fillId="3" borderId="0" xfId="41" applyFont="1" applyFill="1">
      <alignment/>
      <protection/>
    </xf>
    <xf numFmtId="3" fontId="8" fillId="3" borderId="3" xfId="41" applyNumberFormat="1" applyFont="1" applyFill="1" applyBorder="1" applyAlignment="1">
      <alignment horizontal="left"/>
      <protection/>
    </xf>
    <xf numFmtId="0" fontId="8" fillId="3" borderId="3" xfId="41" applyFont="1" applyFill="1" applyBorder="1" applyAlignment="1">
      <alignment horizontal="right"/>
      <protection/>
    </xf>
    <xf numFmtId="3" fontId="8" fillId="3" borderId="0" xfId="41" applyNumberFormat="1" applyFont="1" applyFill="1" applyBorder="1" applyAlignment="1">
      <alignment horizontal="left"/>
      <protection/>
    </xf>
    <xf numFmtId="0" fontId="8" fillId="3" borderId="0" xfId="41" applyFont="1" applyFill="1" applyBorder="1" applyAlignment="1">
      <alignment horizontal="right"/>
      <protection/>
    </xf>
    <xf numFmtId="0" fontId="8" fillId="3" borderId="0" xfId="41" applyFont="1" applyFill="1" applyBorder="1" applyAlignment="1">
      <alignment horizontal="right"/>
      <protection/>
    </xf>
    <xf numFmtId="0" fontId="0" fillId="3" borderId="0" xfId="41" applyFont="1" applyFill="1" applyBorder="1">
      <alignment/>
      <protection/>
    </xf>
    <xf numFmtId="165" fontId="0" fillId="3" borderId="0" xfId="41" applyNumberFormat="1" applyFont="1" applyFill="1" applyBorder="1">
      <alignment/>
      <protection/>
    </xf>
    <xf numFmtId="165" fontId="0" fillId="3" borderId="0" xfId="41" applyNumberFormat="1" applyFont="1" applyFill="1" applyBorder="1">
      <alignment/>
      <protection/>
    </xf>
    <xf numFmtId="165" fontId="0" fillId="3" borderId="0" xfId="41" applyNumberFormat="1" applyFont="1" applyFill="1">
      <alignment/>
      <protection/>
    </xf>
    <xf numFmtId="10" fontId="0" fillId="3" borderId="0" xfId="48" applyNumberFormat="1" applyFont="1" applyFill="1" applyAlignment="1">
      <alignment/>
    </xf>
    <xf numFmtId="3" fontId="0" fillId="3" borderId="0" xfId="41" applyNumberFormat="1" applyFont="1" applyFill="1" applyBorder="1">
      <alignment/>
      <protection/>
    </xf>
    <xf numFmtId="3" fontId="0" fillId="3" borderId="0" xfId="41" applyNumberFormat="1" applyFont="1" applyFill="1">
      <alignment/>
      <protection/>
    </xf>
    <xf numFmtId="3" fontId="0" fillId="3" borderId="0" xfId="41" applyNumberFormat="1" applyFont="1" applyFill="1" applyBorder="1">
      <alignment/>
      <protection/>
    </xf>
    <xf numFmtId="176" fontId="8" fillId="3" borderId="0" xfId="41" applyNumberFormat="1" applyFont="1" applyFill="1" applyAlignment="1">
      <alignment horizontal="left"/>
      <protection/>
    </xf>
    <xf numFmtId="3" fontId="8" fillId="3" borderId="0" xfId="41" applyNumberFormat="1" applyFont="1" applyFill="1" applyBorder="1" applyAlignment="1">
      <alignment horizontal="left"/>
      <protection/>
    </xf>
    <xf numFmtId="3" fontId="8" fillId="3" borderId="0" xfId="41" applyNumberFormat="1" applyFont="1" applyFill="1" applyBorder="1" applyAlignment="1">
      <alignment horizontal="right"/>
      <protection/>
    </xf>
    <xf numFmtId="3" fontId="8" fillId="3" borderId="0" xfId="41" applyNumberFormat="1" applyFont="1" applyFill="1" applyBorder="1" applyAlignment="1">
      <alignment horizontal="right"/>
      <protection/>
    </xf>
    <xf numFmtId="3" fontId="0" fillId="3" borderId="0" xfId="41" applyNumberFormat="1" applyFont="1" applyFill="1" applyAlignment="1">
      <alignment/>
      <protection/>
    </xf>
    <xf numFmtId="0" fontId="0" fillId="3" borderId="0" xfId="41" applyNumberFormat="1" applyFont="1" applyFill="1" applyAlignment="1">
      <alignment/>
      <protection/>
    </xf>
    <xf numFmtId="3" fontId="0" fillId="3" borderId="3" xfId="41" applyNumberFormat="1" applyFont="1" applyFill="1" applyBorder="1">
      <alignment/>
      <protection/>
    </xf>
    <xf numFmtId="38" fontId="0" fillId="3" borderId="3" xfId="41" applyNumberFormat="1" applyFont="1" applyFill="1" applyBorder="1">
      <alignment/>
      <protection/>
    </xf>
    <xf numFmtId="3" fontId="8" fillId="3" borderId="5" xfId="41" applyNumberFormat="1" applyFont="1" applyFill="1" applyBorder="1" applyAlignment="1">
      <alignment/>
      <protection/>
    </xf>
    <xf numFmtId="165" fontId="8" fillId="3" borderId="5" xfId="41" applyNumberFormat="1" applyFont="1" applyFill="1" applyBorder="1" applyAlignment="1">
      <alignment/>
      <protection/>
    </xf>
    <xf numFmtId="3" fontId="8" fillId="3" borderId="56" xfId="41" applyNumberFormat="1" applyFont="1" applyFill="1" applyBorder="1" applyAlignment="1">
      <alignment/>
      <protection/>
    </xf>
    <xf numFmtId="165" fontId="0" fillId="3" borderId="56" xfId="41" applyNumberFormat="1" applyFont="1" applyFill="1" applyBorder="1" applyAlignment="1">
      <alignment/>
      <protection/>
    </xf>
    <xf numFmtId="165" fontId="0" fillId="3" borderId="0" xfId="41" applyNumberFormat="1" applyFont="1" applyFill="1" applyBorder="1" applyAlignment="1">
      <alignment/>
      <protection/>
    </xf>
    <xf numFmtId="3" fontId="0" fillId="0" borderId="0" xfId="41" applyNumberFormat="1" applyFont="1" applyFill="1" applyBorder="1">
      <alignment/>
      <protection/>
    </xf>
    <xf numFmtId="10" fontId="0" fillId="0" borderId="0" xfId="48" applyNumberFormat="1" applyFont="1" applyFill="1" applyAlignment="1">
      <alignment/>
    </xf>
    <xf numFmtId="165" fontId="8" fillId="3" borderId="3" xfId="41" applyNumberFormat="1" applyFont="1" applyFill="1" applyBorder="1" applyAlignment="1">
      <alignment/>
      <protection/>
    </xf>
    <xf numFmtId="165" fontId="8" fillId="3" borderId="53" xfId="41" applyNumberFormat="1" applyFont="1" applyFill="1" applyBorder="1" applyAlignment="1">
      <alignment/>
      <protection/>
    </xf>
    <xf numFmtId="3" fontId="8" fillId="3" borderId="5" xfId="41" applyNumberFormat="1" applyFont="1" applyFill="1" applyBorder="1" applyAlignment="1">
      <alignment/>
      <protection/>
    </xf>
    <xf numFmtId="165" fontId="8" fillId="3" borderId="57" xfId="41" applyNumberFormat="1" applyFont="1" applyFill="1" applyBorder="1" applyAlignment="1">
      <alignment horizontal="right"/>
      <protection/>
    </xf>
    <xf numFmtId="165" fontId="8" fillId="3" borderId="0" xfId="41" applyNumberFormat="1" applyFont="1" applyFill="1">
      <alignment/>
      <protection/>
    </xf>
    <xf numFmtId="0" fontId="0" fillId="3" borderId="5" xfId="41" applyFont="1" applyFill="1" applyBorder="1">
      <alignment/>
      <protection/>
    </xf>
    <xf numFmtId="3" fontId="8" fillId="3" borderId="0" xfId="41" applyNumberFormat="1" applyFont="1" applyFill="1" applyBorder="1" applyAlignment="1">
      <alignment/>
      <protection/>
    </xf>
    <xf numFmtId="167" fontId="8" fillId="3" borderId="0" xfId="41" applyNumberFormat="1" applyFont="1" applyFill="1" applyBorder="1" applyAlignment="1">
      <alignment horizontal="right"/>
      <protection/>
    </xf>
    <xf numFmtId="217" fontId="0" fillId="3" borderId="0" xfId="40" applyFont="1" applyFill="1">
      <alignment/>
      <protection/>
    </xf>
    <xf numFmtId="37" fontId="4" fillId="3" borderId="0" xfId="26" applyNumberFormat="1" applyFont="1" applyFill="1" applyAlignment="1" applyProtection="1">
      <alignment horizontal="left"/>
      <protection/>
    </xf>
    <xf numFmtId="4" fontId="9" fillId="3" borderId="0" xfId="26" applyNumberFormat="1" applyFont="1" applyFill="1" applyProtection="1">
      <alignment/>
      <protection/>
    </xf>
    <xf numFmtId="0" fontId="0" fillId="3" borderId="0" xfId="45" applyFont="1" applyFill="1">
      <alignment/>
      <protection/>
    </xf>
    <xf numFmtId="0" fontId="0" fillId="3" borderId="0" xfId="45" applyFont="1" applyFill="1" applyBorder="1">
      <alignment/>
      <protection/>
    </xf>
    <xf numFmtId="37" fontId="7" fillId="3" borderId="0" xfId="26" applyNumberFormat="1" applyFont="1" applyFill="1" applyAlignment="1" applyProtection="1">
      <alignment horizontal="left"/>
      <protection/>
    </xf>
    <xf numFmtId="37" fontId="8" fillId="3" borderId="0" xfId="26" applyNumberFormat="1" applyFont="1" applyFill="1" applyAlignment="1" applyProtection="1">
      <alignment horizontal="left"/>
      <protection/>
    </xf>
    <xf numFmtId="0" fontId="0" fillId="3" borderId="1" xfId="45" applyFont="1" applyFill="1" applyBorder="1" applyAlignment="1">
      <alignment horizontal="center"/>
      <protection/>
    </xf>
    <xf numFmtId="4" fontId="0" fillId="3" borderId="1" xfId="45" applyNumberFormat="1" applyFont="1" applyFill="1" applyBorder="1" applyAlignment="1">
      <alignment horizontal="center"/>
      <protection/>
    </xf>
    <xf numFmtId="0" fontId="0" fillId="3" borderId="0" xfId="45" applyFont="1" applyFill="1">
      <alignment/>
      <protection/>
    </xf>
    <xf numFmtId="0" fontId="0" fillId="3" borderId="0" xfId="45" applyFont="1" applyFill="1" applyBorder="1">
      <alignment/>
      <protection/>
    </xf>
    <xf numFmtId="0" fontId="8" fillId="3" borderId="3" xfId="45" applyFont="1" applyFill="1" applyBorder="1" applyAlignment="1">
      <alignment horizontal="left"/>
      <protection/>
    </xf>
    <xf numFmtId="4" fontId="8" fillId="3" borderId="3" xfId="45" applyNumberFormat="1" applyFont="1" applyFill="1" applyBorder="1" applyAlignment="1">
      <alignment horizontal="right"/>
      <protection/>
    </xf>
    <xf numFmtId="165" fontId="0" fillId="3" borderId="0" xfId="45" applyNumberFormat="1" applyFont="1" applyFill="1" applyBorder="1" applyAlignment="1">
      <alignment/>
      <protection/>
    </xf>
    <xf numFmtId="0" fontId="0" fillId="3" borderId="4" xfId="45" applyFont="1" applyFill="1" applyBorder="1">
      <alignment/>
      <protection/>
    </xf>
    <xf numFmtId="165" fontId="0" fillId="3" borderId="4" xfId="45" applyNumberFormat="1" applyFont="1" applyFill="1" applyBorder="1" applyAlignment="1">
      <alignment/>
      <protection/>
    </xf>
    <xf numFmtId="3" fontId="0" fillId="3" borderId="0" xfId="45" applyNumberFormat="1" applyFont="1" applyFill="1" applyBorder="1" applyAlignment="1">
      <alignment/>
      <protection/>
    </xf>
    <xf numFmtId="5" fontId="8" fillId="3" borderId="53" xfId="26" applyNumberFormat="1" applyFont="1" applyFill="1" applyBorder="1" applyProtection="1">
      <alignment/>
      <protection/>
    </xf>
    <xf numFmtId="165" fontId="8" fillId="3" borderId="53" xfId="26" applyNumberFormat="1" applyFont="1" applyFill="1" applyBorder="1" applyProtection="1">
      <alignment/>
      <protection/>
    </xf>
    <xf numFmtId="5" fontId="8" fillId="3" borderId="0" xfId="26" applyNumberFormat="1" applyFont="1" applyFill="1" applyBorder="1" applyProtection="1">
      <alignment/>
      <protection/>
    </xf>
    <xf numFmtId="165" fontId="0" fillId="3" borderId="0" xfId="26" applyNumberFormat="1" applyFont="1" applyFill="1" applyBorder="1" applyProtection="1">
      <alignment/>
      <protection/>
    </xf>
    <xf numFmtId="3" fontId="0" fillId="3" borderId="0" xfId="45" applyNumberFormat="1" applyFont="1" applyFill="1" applyBorder="1">
      <alignment/>
      <protection/>
    </xf>
    <xf numFmtId="3" fontId="0" fillId="3" borderId="0" xfId="45" applyNumberFormat="1" applyFont="1" applyFill="1" applyAlignment="1">
      <alignment/>
      <protection/>
    </xf>
    <xf numFmtId="0" fontId="8" fillId="3" borderId="0" xfId="45" applyFont="1" applyFill="1" applyBorder="1" applyAlignment="1">
      <alignment horizontal="center"/>
      <protection/>
    </xf>
    <xf numFmtId="3" fontId="8" fillId="3" borderId="0" xfId="45" applyNumberFormat="1" applyFont="1" applyFill="1" applyBorder="1" applyAlignment="1">
      <alignment/>
      <protection/>
    </xf>
    <xf numFmtId="3" fontId="0" fillId="0" borderId="0" xfId="42" applyNumberFormat="1" applyFont="1" applyFill="1" applyBorder="1" applyAlignment="1">
      <alignment horizontal="right" vertical="center"/>
      <protection/>
    </xf>
    <xf numFmtId="0" fontId="0" fillId="3" borderId="0" xfId="45" applyFont="1" applyFill="1" applyAlignment="1">
      <alignment/>
      <protection/>
    </xf>
    <xf numFmtId="3" fontId="0" fillId="3" borderId="0" xfId="45" applyNumberFormat="1" applyFont="1" applyFill="1">
      <alignment/>
      <protection/>
    </xf>
    <xf numFmtId="4" fontId="0" fillId="3" borderId="0" xfId="45" applyNumberFormat="1" applyFont="1" applyFill="1" applyBorder="1">
      <alignment/>
      <protection/>
    </xf>
    <xf numFmtId="10" fontId="61" fillId="3" borderId="0" xfId="48" applyNumberFormat="1" applyFont="1" applyFill="1" applyAlignment="1">
      <alignment/>
    </xf>
    <xf numFmtId="44" fontId="0" fillId="3" borderId="0" xfId="17" applyFont="1" applyFill="1" applyAlignment="1">
      <alignment/>
    </xf>
    <xf numFmtId="0" fontId="0" fillId="3" borderId="0" xfId="26" applyFont="1" applyFill="1" applyAlignment="1" applyProtection="1">
      <alignment horizontal="left"/>
      <protection/>
    </xf>
    <xf numFmtId="37" fontId="9" fillId="3" borderId="0" xfId="26" applyNumberFormat="1" applyFont="1" applyFill="1" applyProtection="1">
      <alignment/>
      <protection/>
    </xf>
    <xf numFmtId="0" fontId="9" fillId="3" borderId="0" xfId="26" applyFont="1" applyFill="1" applyProtection="1">
      <alignment/>
      <protection/>
    </xf>
    <xf numFmtId="37" fontId="0" fillId="3" borderId="0" xfId="26" applyNumberFormat="1" applyFont="1" applyFill="1" applyAlignment="1" applyProtection="1">
      <alignment horizontal="centerContinuous"/>
      <protection/>
    </xf>
    <xf numFmtId="37" fontId="0" fillId="3" borderId="0" xfId="26" applyNumberFormat="1" applyFont="1" applyFill="1" applyAlignment="1" applyProtection="1">
      <alignment horizontal="left"/>
      <protection/>
    </xf>
    <xf numFmtId="5" fontId="53" fillId="3" borderId="2" xfId="26" applyNumberFormat="1" applyFont="1" applyFill="1" applyBorder="1" applyProtection="1">
      <alignment/>
      <protection/>
    </xf>
    <xf numFmtId="37" fontId="53" fillId="3" borderId="2" xfId="26" applyNumberFormat="1" applyFont="1" applyFill="1" applyBorder="1" applyAlignment="1" applyProtection="1">
      <alignment horizontal="center"/>
      <protection/>
    </xf>
    <xf numFmtId="0" fontId="53" fillId="3" borderId="0" xfId="26" applyFont="1" applyFill="1" applyBorder="1" applyProtection="1">
      <alignment/>
      <protection/>
    </xf>
    <xf numFmtId="0" fontId="53" fillId="3" borderId="2" xfId="26" applyFont="1" applyFill="1" applyBorder="1" applyProtection="1">
      <alignment/>
      <protection/>
    </xf>
    <xf numFmtId="5" fontId="53" fillId="3" borderId="52" xfId="26" applyNumberFormat="1" applyFont="1" applyFill="1" applyBorder="1" applyAlignment="1" applyProtection="1">
      <alignment horizontal="center"/>
      <protection/>
    </xf>
    <xf numFmtId="37" fontId="53" fillId="3" borderId="52" xfId="26" applyNumberFormat="1" applyFont="1" applyFill="1" applyBorder="1" applyAlignment="1" applyProtection="1">
      <alignment horizontal="center"/>
      <protection/>
    </xf>
    <xf numFmtId="5" fontId="53" fillId="3" borderId="52" xfId="26" applyNumberFormat="1" applyFont="1" applyFill="1" applyBorder="1" applyProtection="1">
      <alignment/>
      <protection/>
    </xf>
    <xf numFmtId="5" fontId="1" fillId="3" borderId="0" xfId="26" applyNumberFormat="1" applyFont="1" applyFill="1" applyBorder="1" applyProtection="1">
      <alignment/>
      <protection/>
    </xf>
    <xf numFmtId="0" fontId="1" fillId="3" borderId="0" xfId="26" applyFont="1" applyFill="1" applyBorder="1" applyProtection="1">
      <alignment/>
      <protection/>
    </xf>
    <xf numFmtId="37" fontId="1" fillId="3" borderId="0" xfId="35" applyNumberFormat="1" applyFont="1" applyFill="1" applyBorder="1">
      <alignment/>
      <protection/>
    </xf>
    <xf numFmtId="37" fontId="1" fillId="3" borderId="0" xfId="26" applyNumberFormat="1" applyFont="1" applyFill="1" applyBorder="1" applyProtection="1">
      <alignment/>
      <protection/>
    </xf>
    <xf numFmtId="5" fontId="1" fillId="3" borderId="52" xfId="26" applyNumberFormat="1" applyFont="1" applyFill="1" applyBorder="1" applyProtection="1">
      <alignment/>
      <protection/>
    </xf>
    <xf numFmtId="37" fontId="1" fillId="3" borderId="3" xfId="35" applyNumberFormat="1" applyFont="1" applyFill="1" applyBorder="1">
      <alignment/>
      <protection/>
    </xf>
    <xf numFmtId="37" fontId="1" fillId="3" borderId="3" xfId="26" applyNumberFormat="1" applyFont="1" applyFill="1" applyBorder="1" applyProtection="1">
      <alignment/>
      <protection/>
    </xf>
    <xf numFmtId="0" fontId="1" fillId="3" borderId="52" xfId="26" applyFont="1" applyFill="1" applyBorder="1" applyProtection="1">
      <alignment/>
      <protection/>
    </xf>
    <xf numFmtId="4" fontId="0" fillId="3" borderId="0" xfId="35" applyNumberFormat="1" applyFill="1">
      <alignment/>
      <protection/>
    </xf>
    <xf numFmtId="37" fontId="1" fillId="3" borderId="0" xfId="26" applyNumberFormat="1" applyFont="1" applyFill="1" applyProtection="1">
      <alignment/>
      <protection/>
    </xf>
    <xf numFmtId="0" fontId="1" fillId="3" borderId="0" xfId="26" applyFont="1" applyFill="1" applyProtection="1">
      <alignment/>
      <protection/>
    </xf>
    <xf numFmtId="37" fontId="0" fillId="3" borderId="0" xfId="26" applyNumberFormat="1" applyFont="1" applyFill="1" applyProtection="1">
      <alignment/>
      <protection/>
    </xf>
    <xf numFmtId="0" fontId="0" fillId="3" borderId="0" xfId="26" applyFont="1" applyFill="1" applyProtection="1">
      <alignment/>
      <protection/>
    </xf>
    <xf numFmtId="5" fontId="1" fillId="3" borderId="2" xfId="26" applyNumberFormat="1" applyFont="1" applyFill="1" applyBorder="1" applyProtection="1">
      <alignment/>
      <protection/>
    </xf>
    <xf numFmtId="0" fontId="1" fillId="3" borderId="2" xfId="26" applyFont="1" applyFill="1" applyBorder="1" applyProtection="1">
      <alignment/>
      <protection/>
    </xf>
    <xf numFmtId="201" fontId="1" fillId="3" borderId="0" xfId="35" applyNumberFormat="1" applyFont="1" applyFill="1" applyBorder="1">
      <alignment/>
      <protection/>
    </xf>
    <xf numFmtId="5" fontId="1" fillId="3" borderId="0" xfId="35" applyNumberFormat="1" applyFont="1" applyFill="1" applyBorder="1">
      <alignment/>
      <protection/>
    </xf>
    <xf numFmtId="5" fontId="53" fillId="3" borderId="53" xfId="26" applyNumberFormat="1" applyFont="1" applyFill="1" applyBorder="1" applyProtection="1">
      <alignment/>
      <protection/>
    </xf>
    <xf numFmtId="0" fontId="0" fillId="3" borderId="0" xfId="26" applyFont="1" applyFill="1" applyBorder="1" applyProtection="1">
      <alignment/>
      <protection/>
    </xf>
    <xf numFmtId="37" fontId="0" fillId="3" borderId="0" xfId="26" applyNumberFormat="1" applyFont="1" applyFill="1" applyBorder="1" applyProtection="1">
      <alignment/>
      <protection/>
    </xf>
    <xf numFmtId="0" fontId="53" fillId="3" borderId="53" xfId="26" applyFont="1" applyFill="1" applyBorder="1" applyProtection="1">
      <alignment/>
      <protection/>
    </xf>
    <xf numFmtId="0" fontId="0" fillId="0" borderId="0" xfId="38" applyFont="1">
      <alignment/>
      <protection/>
    </xf>
    <xf numFmtId="220" fontId="0" fillId="0" borderId="0" xfId="48" applyNumberFormat="1" applyAlignment="1">
      <alignment/>
    </xf>
    <xf numFmtId="164" fontId="0" fillId="0" borderId="0" xfId="48" applyNumberFormat="1" applyFill="1" applyAlignment="1">
      <alignment/>
    </xf>
    <xf numFmtId="0" fontId="0" fillId="0" borderId="0" xfId="38" applyFont="1" applyFill="1">
      <alignment/>
      <protection/>
    </xf>
    <xf numFmtId="0" fontId="31" fillId="0" borderId="55" xfId="0" applyNumberFormat="1" applyFont="1" applyFill="1" applyBorder="1" applyAlignment="1">
      <alignment/>
    </xf>
    <xf numFmtId="0" fontId="32" fillId="0" borderId="55" xfId="0" applyNumberFormat="1" applyFont="1" applyFill="1" applyBorder="1" applyAlignment="1">
      <alignment horizontal="center"/>
    </xf>
    <xf numFmtId="0" fontId="8" fillId="0" borderId="55" xfId="0" applyNumberFormat="1" applyFont="1" applyFill="1" applyBorder="1" applyAlignment="1">
      <alignment horizontal="center"/>
    </xf>
    <xf numFmtId="0" fontId="32" fillId="0" borderId="55" xfId="0" applyNumberFormat="1" applyFont="1" applyFill="1" applyBorder="1" applyAlignment="1">
      <alignment horizontal="center"/>
    </xf>
    <xf numFmtId="0" fontId="57" fillId="0" borderId="55" xfId="0" applyNumberFormat="1" applyFont="1" applyFill="1" applyBorder="1" applyAlignment="1">
      <alignment horizontal="center"/>
    </xf>
    <xf numFmtId="0" fontId="31" fillId="0" borderId="55" xfId="0" applyNumberFormat="1" applyFont="1" applyFill="1" applyBorder="1" applyAlignment="1">
      <alignment horizontal="center"/>
    </xf>
    <xf numFmtId="165" fontId="0" fillId="0" borderId="0" xfId="22" applyNumberFormat="1" applyBorder="1" applyAlignment="1">
      <alignment/>
      <protection/>
    </xf>
    <xf numFmtId="165" fontId="5" fillId="0" borderId="0" xfId="19" applyNumberFormat="1" applyFont="1">
      <alignment/>
    </xf>
    <xf numFmtId="165" fontId="5" fillId="0" borderId="0" xfId="19" applyNumberFormat="1" applyFont="1" applyBorder="1">
      <alignment/>
    </xf>
    <xf numFmtId="3" fontId="5" fillId="0" borderId="0" xfId="19" applyNumberFormat="1" applyFont="1">
      <alignment/>
    </xf>
    <xf numFmtId="3" fontId="5" fillId="0" borderId="0" xfId="19" applyNumberFormat="1" applyFont="1" applyBorder="1">
      <alignment/>
    </xf>
    <xf numFmtId="5" fontId="5" fillId="0" borderId="0" xfId="19" applyNumberFormat="1" applyFont="1" applyBorder="1">
      <alignment/>
    </xf>
    <xf numFmtId="3" fontId="5" fillId="0" borderId="0" xfId="43" applyNumberFormat="1" applyFont="1">
      <alignment/>
      <protection/>
    </xf>
    <xf numFmtId="0" fontId="5" fillId="0" borderId="0" xfId="43" applyNumberFormat="1" applyFont="1" applyAlignment="1">
      <alignment horizontal="center"/>
      <protection/>
    </xf>
    <xf numFmtId="3" fontId="5" fillId="0" borderId="0" xfId="19" applyNumberFormat="1" applyFont="1" applyFill="1">
      <alignment/>
    </xf>
    <xf numFmtId="5" fontId="5" fillId="0" borderId="0" xfId="19" applyNumberFormat="1" applyFont="1">
      <alignment/>
    </xf>
    <xf numFmtId="42" fontId="35" fillId="0" borderId="0" xfId="22" applyNumberFormat="1" applyFont="1" applyFill="1">
      <alignment/>
      <protection/>
    </xf>
    <xf numFmtId="165" fontId="5" fillId="0" borderId="0" xfId="43" applyNumberFormat="1" applyFont="1">
      <alignment/>
      <protection/>
    </xf>
    <xf numFmtId="10" fontId="5" fillId="0" borderId="0" xfId="43" applyNumberFormat="1" applyFont="1">
      <alignment/>
      <protection/>
    </xf>
    <xf numFmtId="3" fontId="5" fillId="0" borderId="0" xfId="43" applyNumberFormat="1" applyFont="1" applyFill="1">
      <alignment/>
      <protection/>
    </xf>
    <xf numFmtId="10" fontId="5" fillId="0" borderId="0" xfId="43" applyNumberFormat="1" applyFont="1" applyFill="1">
      <alignment/>
      <protection/>
    </xf>
    <xf numFmtId="3" fontId="5" fillId="0" borderId="0" xfId="43" applyNumberFormat="1" applyFont="1" applyBorder="1">
      <alignment/>
      <protection/>
    </xf>
    <xf numFmtId="10" fontId="5" fillId="0" borderId="0" xfId="43" applyNumberFormat="1" applyFont="1" applyBorder="1">
      <alignment/>
      <protection/>
    </xf>
    <xf numFmtId="10" fontId="37" fillId="0" borderId="0" xfId="48" applyNumberFormat="1" applyFont="1" applyAlignment="1">
      <alignment/>
    </xf>
    <xf numFmtId="0" fontId="5" fillId="0" borderId="0" xfId="43" applyFont="1">
      <alignment/>
      <protection/>
    </xf>
    <xf numFmtId="165" fontId="5" fillId="0" borderId="0" xfId="43" applyNumberFormat="1" applyFont="1" applyAlignment="1" quotePrefix="1">
      <alignment horizontal="right"/>
      <protection/>
    </xf>
    <xf numFmtId="165" fontId="5" fillId="0" borderId="0" xfId="43" applyNumberFormat="1" applyFont="1" applyBorder="1" applyAlignment="1" quotePrefix="1">
      <alignment horizontal="right"/>
      <protection/>
    </xf>
    <xf numFmtId="170" fontId="5" fillId="0" borderId="0" xfId="43" applyNumberFormat="1" applyFont="1" applyBorder="1" applyAlignment="1" quotePrefix="1">
      <alignment horizontal="right"/>
      <protection/>
    </xf>
    <xf numFmtId="3" fontId="5" fillId="0" borderId="0" xfId="43" applyNumberFormat="1" applyFont="1" applyAlignment="1" quotePrefix="1">
      <alignment horizontal="right"/>
      <protection/>
    </xf>
    <xf numFmtId="3" fontId="5" fillId="0" borderId="0" xfId="43" applyNumberFormat="1" applyFont="1" applyBorder="1" applyAlignment="1" quotePrefix="1">
      <alignment horizontal="right"/>
      <protection/>
    </xf>
    <xf numFmtId="3" fontId="5" fillId="0" borderId="0" xfId="43" applyNumberFormat="1" applyFont="1" applyFill="1" applyAlignment="1" quotePrefix="1">
      <alignment horizontal="right"/>
      <protection/>
    </xf>
    <xf numFmtId="3" fontId="5" fillId="0" borderId="0" xfId="43" applyNumberFormat="1" applyFont="1" applyFill="1" applyBorder="1" applyAlignment="1" quotePrefix="1">
      <alignment horizontal="right"/>
      <protection/>
    </xf>
    <xf numFmtId="170" fontId="5" fillId="0" borderId="0" xfId="43" applyNumberFormat="1" applyFont="1" applyFill="1" applyBorder="1" applyAlignment="1" quotePrefix="1">
      <alignment horizontal="right"/>
      <protection/>
    </xf>
    <xf numFmtId="0" fontId="5" fillId="0" borderId="0" xfId="43" applyFont="1" applyFill="1">
      <alignment/>
      <protection/>
    </xf>
    <xf numFmtId="3" fontId="5" fillId="0" borderId="0" xfId="43" applyNumberFormat="1" applyFont="1" applyAlignment="1">
      <alignment horizontal="right"/>
      <protection/>
    </xf>
    <xf numFmtId="0" fontId="5" fillId="0" borderId="0" xfId="43" applyNumberFormat="1" applyFont="1">
      <alignment/>
      <protection/>
    </xf>
    <xf numFmtId="0" fontId="5" fillId="0" borderId="0" xfId="43" applyNumberFormat="1" applyFont="1" applyAlignment="1" quotePrefix="1">
      <alignment horizontal="right"/>
      <protection/>
    </xf>
    <xf numFmtId="0" fontId="5" fillId="0" borderId="0" xfId="43" applyNumberFormat="1" applyFont="1" applyBorder="1" applyAlignment="1" quotePrefix="1">
      <alignment horizontal="right"/>
      <protection/>
    </xf>
    <xf numFmtId="3" fontId="5" fillId="0" borderId="0" xfId="43" applyNumberFormat="1" applyFont="1" applyBorder="1" applyAlignment="1" quotePrefix="1">
      <alignment horizontal="right"/>
      <protection/>
    </xf>
    <xf numFmtId="0" fontId="5" fillId="0" borderId="0" xfId="43" applyFont="1" applyBorder="1">
      <alignment/>
      <protection/>
    </xf>
    <xf numFmtId="0" fontId="5" fillId="0" borderId="0" xfId="43" applyFont="1" applyBorder="1">
      <alignment/>
      <protection/>
    </xf>
    <xf numFmtId="0" fontId="5" fillId="0" borderId="0" xfId="43" applyNumberFormat="1" applyFont="1" applyAlignment="1">
      <alignment horizontal="left"/>
      <protection/>
    </xf>
    <xf numFmtId="0" fontId="5" fillId="0" borderId="0" xfId="43" applyNumberFormat="1" applyFont="1" applyBorder="1" applyAlignment="1" quotePrefix="1">
      <alignment horizontal="right"/>
      <protection/>
    </xf>
    <xf numFmtId="0" fontId="5" fillId="0" borderId="0" xfId="43" applyFont="1" applyAlignment="1">
      <alignment horizontal="right"/>
      <protection/>
    </xf>
    <xf numFmtId="0" fontId="5" fillId="0" borderId="0" xfId="43" applyFont="1" applyBorder="1" applyAlignment="1">
      <alignment horizontal="right"/>
      <protection/>
    </xf>
    <xf numFmtId="0" fontId="5" fillId="0" borderId="0" xfId="43" applyFont="1" applyBorder="1" applyAlignment="1">
      <alignment horizontal="right"/>
      <protection/>
    </xf>
    <xf numFmtId="3" fontId="5" fillId="0" borderId="0" xfId="43" applyNumberFormat="1" applyFont="1" applyBorder="1" applyAlignment="1" quotePrefix="1">
      <alignment horizontal="right"/>
      <protection/>
    </xf>
    <xf numFmtId="0" fontId="5" fillId="0" borderId="0" xfId="43" applyNumberFormat="1" applyFont="1" applyBorder="1" applyAlignment="1" quotePrefix="1">
      <alignment horizontal="right"/>
      <protection/>
    </xf>
    <xf numFmtId="3" fontId="5" fillId="0" borderId="0" xfId="43" applyNumberFormat="1" applyFont="1" applyBorder="1" applyAlignment="1">
      <alignment horizontal="right"/>
      <protection/>
    </xf>
    <xf numFmtId="3" fontId="5" fillId="0" borderId="0" xfId="43" applyNumberFormat="1" applyFont="1" applyBorder="1" applyAlignment="1" quotePrefix="1">
      <alignment horizontal="right"/>
      <protection/>
    </xf>
    <xf numFmtId="165" fontId="5" fillId="0" borderId="0" xfId="43" applyNumberFormat="1" applyFont="1" applyBorder="1" applyAlignment="1" quotePrefix="1">
      <alignment horizontal="right"/>
      <protection/>
    </xf>
    <xf numFmtId="165" fontId="5" fillId="0" borderId="0" xfId="43" applyNumberFormat="1" applyFont="1" applyBorder="1" applyAlignment="1">
      <alignment horizontal="right"/>
      <protection/>
    </xf>
    <xf numFmtId="3" fontId="40" fillId="0" borderId="0" xfId="43" applyNumberFormat="1" applyFont="1" applyBorder="1" applyAlignment="1" quotePrefix="1">
      <alignment horizontal="right"/>
      <protection/>
    </xf>
    <xf numFmtId="3" fontId="5" fillId="0" borderId="0" xfId="43" applyNumberFormat="1" applyFont="1" applyBorder="1" applyAlignment="1">
      <alignment horizontal="right"/>
      <protection/>
    </xf>
    <xf numFmtId="170" fontId="5" fillId="0" borderId="0" xfId="43" applyNumberFormat="1" applyFont="1" applyBorder="1" applyAlignment="1">
      <alignment horizontal="right"/>
      <protection/>
    </xf>
    <xf numFmtId="0" fontId="40" fillId="0" borderId="0" xfId="43" applyFont="1" applyBorder="1" applyAlignment="1">
      <alignment horizontal="right"/>
      <protection/>
    </xf>
    <xf numFmtId="0" fontId="5" fillId="0" borderId="0" xfId="43" applyNumberFormat="1" applyFont="1" applyBorder="1" applyAlignment="1" quotePrefix="1">
      <alignment horizontal="right"/>
      <protection/>
    </xf>
    <xf numFmtId="3" fontId="5" fillId="0" borderId="0" xfId="43" applyNumberFormat="1" applyFont="1" applyBorder="1" applyAlignment="1" quotePrefix="1">
      <alignment horizontal="right"/>
      <protection/>
    </xf>
    <xf numFmtId="3" fontId="40" fillId="0" borderId="0" xfId="43" applyNumberFormat="1" applyFont="1" applyBorder="1" applyAlignment="1" quotePrefix="1">
      <alignment horizontal="right"/>
      <protection/>
    </xf>
    <xf numFmtId="0" fontId="5" fillId="0" borderId="0" xfId="43" applyFont="1" applyBorder="1" applyAlignment="1">
      <alignment horizontal="right"/>
      <protection/>
    </xf>
    <xf numFmtId="170" fontId="0" fillId="0" borderId="0" xfId="43" applyNumberFormat="1" applyFont="1" applyBorder="1" applyAlignment="1" quotePrefix="1">
      <alignment horizontal="right"/>
      <protection/>
    </xf>
    <xf numFmtId="0" fontId="0" fillId="0" borderId="0" xfId="43" applyFont="1">
      <alignment/>
      <protection/>
    </xf>
    <xf numFmtId="165" fontId="5" fillId="0" borderId="0" xfId="43" applyNumberFormat="1" applyFont="1" applyAlignment="1">
      <alignment horizontal="right"/>
      <protection/>
    </xf>
    <xf numFmtId="0" fontId="5" fillId="0" borderId="0" xfId="43" applyNumberFormat="1" applyFont="1" applyBorder="1" applyAlignment="1">
      <alignment horizontal="right"/>
      <protection/>
    </xf>
    <xf numFmtId="3" fontId="5" fillId="0" borderId="0" xfId="43" applyNumberFormat="1" applyFont="1" applyBorder="1" applyAlignment="1">
      <alignment horizontal="right"/>
      <protection/>
    </xf>
    <xf numFmtId="170" fontId="5" fillId="0" borderId="0" xfId="43" applyNumberFormat="1" applyFont="1" applyBorder="1" applyAlignment="1" quotePrefix="1">
      <alignment horizontal="right"/>
      <protection/>
    </xf>
    <xf numFmtId="0" fontId="5" fillId="0" borderId="0" xfId="43" applyFont="1" applyBorder="1">
      <alignment/>
      <protection/>
    </xf>
    <xf numFmtId="0" fontId="5" fillId="0" borderId="0" xfId="43" applyFont="1" applyBorder="1" applyAlignment="1">
      <alignment horizontal="right"/>
      <protection/>
    </xf>
    <xf numFmtId="0" fontId="5" fillId="0" borderId="0" xfId="43" applyFont="1" applyBorder="1" applyAlignment="1">
      <alignment horizontal="right"/>
      <protection/>
    </xf>
    <xf numFmtId="170" fontId="5" fillId="0" borderId="0" xfId="43" applyNumberFormat="1" applyFont="1" applyBorder="1" applyAlignment="1" quotePrefix="1">
      <alignment horizontal="right"/>
      <protection/>
    </xf>
    <xf numFmtId="5" fontId="0" fillId="0" borderId="0" xfId="26" applyNumberFormat="1" applyFont="1" applyProtection="1">
      <alignment/>
      <protection/>
    </xf>
    <xf numFmtId="0" fontId="20" fillId="0" borderId="0" xfId="22" applyFont="1" applyAlignment="1">
      <alignment/>
      <protection/>
    </xf>
    <xf numFmtId="0" fontId="20" fillId="0" borderId="0" xfId="22" applyFont="1">
      <alignment/>
      <protection/>
    </xf>
    <xf numFmtId="0" fontId="20" fillId="0" borderId="0" xfId="22" applyFont="1" applyBorder="1">
      <alignment/>
      <protection/>
    </xf>
    <xf numFmtId="0" fontId="13" fillId="0" borderId="0" xfId="0" applyFont="1" applyAlignment="1">
      <alignment/>
    </xf>
    <xf numFmtId="0" fontId="62" fillId="0" borderId="0" xfId="0" applyFont="1" applyAlignment="1">
      <alignment/>
    </xf>
    <xf numFmtId="0" fontId="63" fillId="0" borderId="0" xfId="0" applyFont="1" applyAlignment="1">
      <alignment/>
    </xf>
    <xf numFmtId="0" fontId="7" fillId="0" borderId="0" xfId="0" applyFont="1" applyAlignment="1">
      <alignment/>
    </xf>
    <xf numFmtId="0" fontId="13" fillId="0" borderId="0" xfId="0" applyFont="1" applyAlignment="1">
      <alignment/>
    </xf>
    <xf numFmtId="0" fontId="14" fillId="0" borderId="0" xfId="0" applyFont="1" applyAlignment="1">
      <alignment/>
    </xf>
    <xf numFmtId="165" fontId="0" fillId="0" borderId="58" xfId="28" applyNumberFormat="1" applyFont="1" applyBorder="1" applyAlignment="1">
      <alignment horizontal="right"/>
      <protection/>
    </xf>
    <xf numFmtId="165" fontId="13" fillId="0" borderId="0" xfId="32" applyNumberFormat="1" applyBorder="1" applyAlignment="1">
      <alignment horizontal="right"/>
      <protection/>
    </xf>
    <xf numFmtId="0" fontId="0" fillId="0" borderId="0" xfId="33" applyFont="1" applyAlignment="1">
      <alignment/>
      <protection/>
    </xf>
    <xf numFmtId="0" fontId="13" fillId="0" borderId="0" xfId="32" applyBorder="1" applyAlignment="1">
      <alignment/>
      <protection/>
    </xf>
    <xf numFmtId="0" fontId="0" fillId="0" borderId="1" xfId="33" applyBorder="1" applyAlignment="1">
      <alignment/>
      <protection/>
    </xf>
    <xf numFmtId="0" fontId="14" fillId="0" borderId="0" xfId="0" applyFont="1" applyBorder="1" applyAlignment="1">
      <alignment horizontal="center"/>
    </xf>
    <xf numFmtId="0" fontId="14" fillId="0" borderId="0" xfId="0" applyFont="1" applyBorder="1" applyAlignment="1">
      <alignment horizontal="center"/>
    </xf>
    <xf numFmtId="0" fontId="62" fillId="0" borderId="0" xfId="0" applyFont="1" applyBorder="1" applyAlignment="1">
      <alignment horizontal="center"/>
    </xf>
    <xf numFmtId="0" fontId="62" fillId="0" borderId="0" xfId="0" applyFont="1" applyBorder="1" applyAlignment="1">
      <alignment horizontal="center"/>
    </xf>
    <xf numFmtId="0" fontId="0" fillId="0" borderId="0" xfId="0" applyNumberFormat="1" applyFont="1" applyFill="1" applyAlignment="1">
      <alignment horizontal="left" vertical="center" wrapText="1"/>
    </xf>
    <xf numFmtId="3" fontId="7" fillId="0" borderId="0" xfId="47" applyNumberFormat="1" applyFont="1" applyAlignment="1">
      <alignment/>
      <protection/>
    </xf>
    <xf numFmtId="0" fontId="8" fillId="0" borderId="20" xfId="23" applyNumberFormat="1" applyFont="1" applyBorder="1" applyAlignment="1">
      <alignment horizontal="center"/>
      <protection/>
    </xf>
    <xf numFmtId="3" fontId="8" fillId="0" borderId="16" xfId="23" applyNumberFormat="1" applyFont="1" applyBorder="1" applyAlignment="1">
      <alignment horizontal="center"/>
      <protection/>
    </xf>
    <xf numFmtId="3" fontId="8" fillId="0" borderId="20" xfId="23" applyNumberFormat="1" applyFont="1" applyBorder="1" applyAlignment="1">
      <alignment horizontal="center"/>
      <protection/>
    </xf>
    <xf numFmtId="3" fontId="8" fillId="0" borderId="59" xfId="23" applyNumberFormat="1" applyFont="1" applyBorder="1" applyAlignment="1">
      <alignment horizontal="center"/>
      <protection/>
    </xf>
    <xf numFmtId="3" fontId="8" fillId="0" borderId="60" xfId="23" applyNumberFormat="1" applyFont="1" applyBorder="1" applyAlignment="1">
      <alignment horizontal="center"/>
      <protection/>
    </xf>
    <xf numFmtId="3" fontId="8" fillId="0" borderId="61" xfId="23" applyNumberFormat="1" applyFont="1" applyBorder="1" applyAlignment="1">
      <alignment horizontal="center"/>
      <protection/>
    </xf>
    <xf numFmtId="3" fontId="0" fillId="0" borderId="58" xfId="33" applyNumberFormat="1" applyBorder="1" applyAlignment="1">
      <alignment horizontal="right"/>
      <protection/>
    </xf>
    <xf numFmtId="3" fontId="0" fillId="0" borderId="0" xfId="33" applyNumberFormat="1" applyAlignment="1">
      <alignment horizontal="right"/>
      <protection/>
    </xf>
    <xf numFmtId="0" fontId="0" fillId="0" borderId="0" xfId="29" applyFont="1" applyAlignment="1">
      <alignment horizontal="left" wrapText="1"/>
      <protection/>
    </xf>
    <xf numFmtId="0" fontId="0" fillId="0" borderId="0" xfId="29" applyFont="1" applyBorder="1" applyAlignment="1">
      <alignment horizontal="left" wrapText="1"/>
      <protection/>
    </xf>
    <xf numFmtId="3" fontId="0" fillId="0" borderId="58" xfId="28" applyNumberFormat="1" applyFont="1" applyFill="1" applyBorder="1" applyAlignment="1">
      <alignment horizontal="right"/>
      <protection/>
    </xf>
    <xf numFmtId="3" fontId="13" fillId="0" borderId="0" xfId="32" applyNumberFormat="1" applyBorder="1" applyAlignment="1">
      <alignment horizontal="right"/>
      <protection/>
    </xf>
    <xf numFmtId="3" fontId="0" fillId="0" borderId="58" xfId="29" applyNumberFormat="1" applyFont="1" applyBorder="1" applyAlignment="1">
      <alignment horizontal="right"/>
      <protection/>
    </xf>
    <xf numFmtId="0" fontId="0" fillId="0" borderId="0" xfId="33" applyAlignment="1">
      <alignment/>
      <protection/>
    </xf>
    <xf numFmtId="0" fontId="8" fillId="0" borderId="16" xfId="29" applyFont="1" applyBorder="1" applyAlignment="1">
      <alignment horizontal="center"/>
      <protection/>
    </xf>
    <xf numFmtId="0" fontId="13" fillId="0" borderId="20" xfId="32" applyBorder="1" applyAlignment="1">
      <alignment/>
      <protection/>
    </xf>
    <xf numFmtId="3" fontId="0" fillId="0" borderId="58" xfId="28" applyNumberFormat="1" applyFont="1" applyBorder="1" applyAlignment="1">
      <alignment horizontal="right"/>
      <protection/>
    </xf>
    <xf numFmtId="0" fontId="13" fillId="0" borderId="1" xfId="32" applyBorder="1" applyAlignment="1">
      <alignment/>
      <protection/>
    </xf>
    <xf numFmtId="0" fontId="13" fillId="0" borderId="0" xfId="32" applyAlignment="1">
      <alignment/>
      <protection/>
    </xf>
    <xf numFmtId="0" fontId="8" fillId="0" borderId="0" xfId="33" applyFont="1" applyBorder="1" applyAlignment="1">
      <alignment/>
      <protection/>
    </xf>
    <xf numFmtId="0" fontId="0" fillId="0" borderId="4" xfId="33" applyBorder="1" applyAlignment="1">
      <alignment/>
      <protection/>
    </xf>
    <xf numFmtId="0" fontId="8" fillId="0" borderId="50" xfId="30" applyFont="1" applyBorder="1" applyAlignment="1">
      <alignment horizontal="center" wrapText="1"/>
      <protection/>
    </xf>
    <xf numFmtId="0" fontId="8" fillId="0" borderId="50" xfId="30" applyFont="1" applyBorder="1" applyAlignment="1" quotePrefix="1">
      <alignment horizontal="center" wrapText="1"/>
      <protection/>
    </xf>
    <xf numFmtId="0" fontId="0" fillId="0" borderId="0" xfId="30" applyFont="1" applyAlignment="1">
      <alignment horizontal="left" wrapText="1"/>
      <protection/>
    </xf>
    <xf numFmtId="0" fontId="12" fillId="0" borderId="0" xfId="30" applyFont="1" applyFill="1" applyAlignment="1">
      <alignment horizontal="left" wrapText="1"/>
      <protection/>
    </xf>
    <xf numFmtId="0" fontId="0" fillId="0" borderId="0" xfId="30" applyFont="1" applyFill="1" applyAlignment="1">
      <alignment horizontal="left" wrapText="1"/>
      <protection/>
    </xf>
    <xf numFmtId="0" fontId="0" fillId="0" borderId="0" xfId="30" applyFont="1" applyAlignment="1">
      <alignment wrapText="1"/>
      <protection/>
    </xf>
    <xf numFmtId="0" fontId="0" fillId="0" borderId="0" xfId="30" applyFont="1" applyFill="1" applyAlignment="1">
      <alignment horizontal="left" wrapText="1"/>
      <protection/>
    </xf>
    <xf numFmtId="0" fontId="13" fillId="0" borderId="0" xfId="34" applyBorder="1" applyAlignment="1">
      <alignment horizontal="left" wrapText="1"/>
      <protection/>
    </xf>
    <xf numFmtId="0" fontId="13" fillId="0" borderId="0" xfId="34" applyBorder="1" applyAlignment="1">
      <alignment horizontal="left" wrapText="1"/>
      <protection/>
    </xf>
    <xf numFmtId="0" fontId="13" fillId="0" borderId="0" xfId="34" applyBorder="1" applyAlignment="1">
      <alignment horizontal="left" wrapText="1"/>
      <protection/>
    </xf>
    <xf numFmtId="37" fontId="8" fillId="0" borderId="2" xfId="25" applyNumberFormat="1" applyFont="1" applyBorder="1" applyAlignment="1" applyProtection="1">
      <alignment horizontal="center"/>
      <protection/>
    </xf>
    <xf numFmtId="0" fontId="0" fillId="0" borderId="2" xfId="0" applyFont="1" applyBorder="1" applyAlignment="1">
      <alignment horizontal="center"/>
    </xf>
    <xf numFmtId="0" fontId="0" fillId="0" borderId="0" xfId="25" applyFont="1" applyBorder="1" applyAlignment="1" applyProtection="1">
      <alignment wrapText="1"/>
      <protection/>
    </xf>
    <xf numFmtId="0" fontId="0" fillId="0" borderId="0" xfId="25" applyFont="1" applyBorder="1" applyAlignment="1" applyProtection="1">
      <alignment wrapText="1"/>
      <protection/>
    </xf>
    <xf numFmtId="0" fontId="0" fillId="0" borderId="0" xfId="25" applyFont="1" applyAlignment="1" applyProtection="1">
      <alignment wrapText="1"/>
      <protection/>
    </xf>
    <xf numFmtId="0" fontId="8" fillId="0" borderId="50" xfId="26" applyFont="1" applyBorder="1" applyAlignment="1">
      <alignment horizontal="center"/>
      <protection/>
    </xf>
    <xf numFmtId="0" fontId="44" fillId="0" borderId="0" xfId="0" applyFont="1" applyAlignment="1">
      <alignment horizontal="left" wrapText="1"/>
    </xf>
    <xf numFmtId="0" fontId="44" fillId="0" borderId="0" xfId="36" applyFont="1" applyAlignment="1">
      <alignment horizontal="left"/>
      <protection/>
    </xf>
    <xf numFmtId="0" fontId="0" fillId="0" borderId="0" xfId="0" applyNumberFormat="1" applyFont="1" applyAlignment="1">
      <alignment horizontal="left" wrapText="1"/>
    </xf>
    <xf numFmtId="0" fontId="0" fillId="0" borderId="0" xfId="0" applyNumberFormat="1" applyFont="1" applyFill="1" applyBorder="1" applyAlignment="1">
      <alignment horizontal="left" wrapText="1"/>
    </xf>
    <xf numFmtId="0" fontId="0" fillId="0" borderId="0" xfId="0" applyNumberFormat="1" applyFont="1" applyFill="1" applyAlignment="1">
      <alignment horizontal="left" wrapText="1"/>
    </xf>
    <xf numFmtId="0" fontId="0" fillId="0" borderId="0" xfId="0" applyNumberFormat="1" applyFont="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NumberFormat="1" applyFont="1" applyBorder="1" applyAlignment="1">
      <alignment horizontal="left" wrapText="1"/>
    </xf>
    <xf numFmtId="0" fontId="31" fillId="0" borderId="0" xfId="0" applyNumberFormat="1" applyFont="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5" fillId="0" borderId="0" xfId="0" applyNumberFormat="1" applyFont="1" applyFill="1" applyAlignment="1">
      <alignment horizontal="left" wrapText="1"/>
    </xf>
    <xf numFmtId="0" fontId="5" fillId="3" borderId="0" xfId="0" applyNumberFormat="1" applyFont="1" applyFill="1" applyAlignment="1">
      <alignment horizontal="left" wrapText="1"/>
    </xf>
    <xf numFmtId="0" fontId="4" fillId="3" borderId="0" xfId="41" applyNumberFormat="1" applyFont="1" applyFill="1" applyAlignment="1">
      <alignment horizontal="left"/>
      <protection/>
    </xf>
    <xf numFmtId="176" fontId="7" fillId="3" borderId="0" xfId="41" applyNumberFormat="1" applyFont="1" applyFill="1" applyAlignment="1">
      <alignment horizontal="left"/>
      <protection/>
    </xf>
    <xf numFmtId="0" fontId="0" fillId="3" borderId="0" xfId="45" applyFont="1" applyFill="1" applyBorder="1" applyAlignment="1">
      <alignment horizontal="left" wrapText="1"/>
      <protection/>
    </xf>
    <xf numFmtId="0" fontId="0" fillId="3" borderId="0" xfId="45" applyFont="1" applyFill="1" applyBorder="1" applyAlignment="1">
      <alignment horizontal="left"/>
      <protection/>
    </xf>
    <xf numFmtId="0" fontId="0" fillId="3" borderId="0" xfId="45" applyFont="1" applyFill="1" applyAlignment="1">
      <alignment horizontal="left" wrapText="1"/>
      <protection/>
    </xf>
    <xf numFmtId="0" fontId="8" fillId="0" borderId="15" xfId="22" applyFont="1" applyBorder="1" applyAlignment="1">
      <alignment/>
      <protection/>
    </xf>
    <xf numFmtId="0" fontId="0" fillId="0" borderId="0" xfId="22" applyFont="1" applyAlignment="1">
      <alignment horizontal="left"/>
      <protection/>
    </xf>
    <xf numFmtId="0" fontId="0" fillId="0" borderId="0" xfId="22" applyAlignment="1">
      <alignment horizontal="left"/>
      <protection/>
    </xf>
    <xf numFmtId="0" fontId="5" fillId="0" borderId="0" xfId="22" applyFont="1" applyAlignment="1">
      <alignment horizontal="left"/>
      <protection/>
    </xf>
    <xf numFmtId="0" fontId="5" fillId="0" borderId="0" xfId="22" applyFont="1" applyBorder="1" applyAlignment="1">
      <alignment horizontal="left"/>
      <protection/>
    </xf>
    <xf numFmtId="0" fontId="35" fillId="0" borderId="0" xfId="22" applyFont="1" applyBorder="1" applyAlignment="1">
      <alignment horizontal="left"/>
      <protection/>
    </xf>
    <xf numFmtId="0" fontId="35" fillId="0" borderId="0" xfId="22" applyFont="1" applyBorder="1" applyAlignment="1">
      <alignment horizontal="center"/>
      <protection/>
    </xf>
    <xf numFmtId="0" fontId="8" fillId="0" borderId="0" xfId="22" applyFont="1" applyBorder="1" applyAlignment="1">
      <alignment horizontal="left"/>
      <protection/>
    </xf>
    <xf numFmtId="3" fontId="5" fillId="0" borderId="0" xfId="19" applyNumberFormat="1" applyFont="1" applyBorder="1" applyAlignment="1">
      <alignment horizontal="center"/>
    </xf>
    <xf numFmtId="0" fontId="38" fillId="0" borderId="0" xfId="22" applyFont="1" applyBorder="1" applyAlignment="1">
      <alignment horizontal="center"/>
      <protection/>
    </xf>
    <xf numFmtId="3" fontId="35" fillId="0" borderId="0" xfId="22" applyNumberFormat="1" applyFont="1" applyAlignment="1">
      <alignment horizontal="center"/>
      <protection/>
    </xf>
    <xf numFmtId="3" fontId="35" fillId="0" borderId="0" xfId="22" applyNumberFormat="1" applyFont="1" applyBorder="1" applyAlignment="1">
      <alignment horizontal="center"/>
      <protection/>
    </xf>
  </cellXfs>
  <cellStyles count="35">
    <cellStyle name="Normal" xfId="0"/>
    <cellStyle name="Comma" xfId="15"/>
    <cellStyle name="Comma [0]" xfId="16"/>
    <cellStyle name="Currency" xfId="17"/>
    <cellStyle name="Currency [0]" xfId="18"/>
    <cellStyle name="Currency_Table 5.1-5.4 " xfId="19"/>
    <cellStyle name="Followed Hyperlink" xfId="20"/>
    <cellStyle name="Hyperlink" xfId="21"/>
    <cellStyle name="Normal_1998 Surveys" xfId="22"/>
    <cellStyle name="Normal_Annual Report FY 06_v2" xfId="23"/>
    <cellStyle name="Normal_Annual Report FY 2004" xfId="24"/>
    <cellStyle name="Normal_AR99TBL2" xfId="25"/>
    <cellStyle name="Normal_AR99TBL3" xfId="26"/>
    <cellStyle name="Normal_Sheet1" xfId="27"/>
    <cellStyle name="Normal_Sheet1_Table 1.10 Refund Match" xfId="28"/>
    <cellStyle name="Normal_Table 1.10 Refund Match" xfId="29"/>
    <cellStyle name="Normal_Table 1.11 Checkoffs" xfId="30"/>
    <cellStyle name="Normal_Table 1.2–1.4" xfId="31"/>
    <cellStyle name="Normal_Table 1.8-1.9" xfId="32"/>
    <cellStyle name="Normal_Table 1.9 Debt Setoff - Report 138" xfId="33"/>
    <cellStyle name="Normal_Table 2.1" xfId="34"/>
    <cellStyle name="Normal_Table 3.4" xfId="35"/>
    <cellStyle name="Normal_Table 3_2" xfId="36"/>
    <cellStyle name="Normal_Table 3_5" xfId="37"/>
    <cellStyle name="Normal_Table 4.3, 4.4" xfId="38"/>
    <cellStyle name="Normal_Table 4.3, 4.4 Bank Franchise" xfId="39"/>
    <cellStyle name="Normal_Table 4.5" xfId="40"/>
    <cellStyle name="Normal_table 4.5_1" xfId="41"/>
    <cellStyle name="Normal_Table 4.6" xfId="42"/>
    <cellStyle name="Normal_Table 5.1-5.4 " xfId="43"/>
    <cellStyle name="Normal_Table 5.2" xfId="44"/>
    <cellStyle name="Normal_Table_4.6_v6" xfId="45"/>
    <cellStyle name="Normal_Table1.5" xfId="46"/>
    <cellStyle name="Normal_Tables 1.2-1.8" xfId="47"/>
    <cellStyle name="Percent" xfId="48"/>
  </cellStyles>
  <dxfs count="2">
    <dxf>
      <font>
        <b/>
        <i/>
        <color rgb="FFFF0000"/>
      </font>
      <border/>
    </dxf>
    <dxf>
      <font>
        <b/>
        <i/>
        <color rgb="FFFF0000"/>
      </font>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Commonwealth of Virginia Net Revenue Collections by Fiscal Year</a:t>
            </a:r>
          </a:p>
        </c:rich>
      </c:tx>
      <c:layout/>
      <c:spPr>
        <a:noFill/>
        <a:ln>
          <a:noFill/>
        </a:ln>
      </c:spPr>
    </c:title>
    <c:view3D>
      <c:rotX val="10"/>
      <c:rotY val="10"/>
      <c:depthPercent val="100"/>
      <c:rAngAx val="1"/>
    </c:view3D>
    <c:plotArea>
      <c:layout/>
      <c:bar3DChart>
        <c:barDir val="col"/>
        <c:grouping val="clustered"/>
        <c:varyColors val="0"/>
        <c:ser>
          <c:idx val="0"/>
          <c:order val="0"/>
          <c:tx>
            <c:strRef>
              <c:f>'Rev.Exp.'!$I$29</c:f>
              <c:strCache>
                <c:ptCount val="1"/>
                <c:pt idx="0">
                  <c:v>General Fund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'Rev.Exp.'!$H$36:$H$44</c:f>
              <c:numCache/>
            </c:numRef>
          </c:cat>
          <c:val>
            <c:numRef>
              <c:f>'Rev.Exp.'!$I$36:$I$44</c:f>
              <c:numCache/>
            </c:numRef>
          </c:val>
          <c:shape val="box"/>
        </c:ser>
        <c:ser>
          <c:idx val="1"/>
          <c:order val="1"/>
          <c:tx>
            <c:strRef>
              <c:f>'Rev.Exp.'!$J$29</c:f>
              <c:strCache>
                <c:ptCount val="1"/>
                <c:pt idx="0">
                  <c:v>All Other Funds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'Rev.Exp.'!$H$36:$H$44</c:f>
              <c:numCache/>
            </c:numRef>
          </c:cat>
          <c:val>
            <c:numRef>
              <c:f>'Rev.Exp.'!$J$36:$J$44</c:f>
              <c:numCache/>
            </c:numRef>
          </c:val>
          <c:shape val="box"/>
        </c:ser>
        <c:shape val="box"/>
        <c:axId val="22453019"/>
        <c:axId val="750580"/>
      </c:bar3DChart>
      <c:catAx>
        <c:axId val="22453019"/>
        <c:scaling>
          <c:orientation val="minMax"/>
        </c:scaling>
        <c:axPos val="b"/>
        <c:delete val="0"/>
        <c:numFmt formatCode="General" sourceLinked="1"/>
        <c:majorTickMark val="out"/>
        <c:minorTickMark val="none"/>
        <c:tickLblPos val="low"/>
        <c:crossAx val="750580"/>
        <c:crosses val="autoZero"/>
        <c:auto val="1"/>
        <c:lblOffset val="100"/>
        <c:noMultiLvlLbl val="0"/>
      </c:catAx>
      <c:valAx>
        <c:axId val="750580"/>
        <c:scaling>
          <c:orientation val="minMax"/>
        </c:scaling>
        <c:axPos val="l"/>
        <c:title>
          <c:tx>
            <c:rich>
              <a:bodyPr vert="horz" rot="-5400000" anchor="ctr"/>
              <a:lstStyle/>
              <a:p>
                <a:pPr algn="ctr">
                  <a:defRPr/>
                </a:pPr>
                <a:r>
                  <a:rPr lang="en-US" cap="none" sz="110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crossAx val="22453019"/>
        <c:crossesAt val="1"/>
        <c:crossBetween val="between"/>
        <c:dispUnits/>
      </c:valAx>
      <c:spPr>
        <a:noFill/>
        <a:ln>
          <a:noFill/>
        </a:ln>
      </c:spPr>
    </c:plotArea>
    <c:legend>
      <c:legendPos val="b"/>
      <c:layout/>
      <c:overlay val="0"/>
      <c:spPr>
        <a:ln w="3175">
          <a:noFill/>
        </a:ln>
      </c:spPr>
      <c:txPr>
        <a:bodyPr vert="horz" rot="0"/>
        <a:lstStyle/>
        <a:p>
          <a:pPr>
            <a:defRPr lang="en-US" cap="none" sz="110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State and Local Sales &amp; Use Tax Collections</a:t>
            </a:r>
          </a:p>
        </c:rich>
      </c:tx>
      <c:layout>
        <c:manualLayout>
          <c:xMode val="factor"/>
          <c:yMode val="factor"/>
          <c:x val="0.03"/>
          <c:y val="0.01575"/>
        </c:manualLayout>
      </c:layout>
      <c:spPr>
        <a:noFill/>
        <a:ln>
          <a:noFill/>
        </a:ln>
      </c:spPr>
    </c:title>
    <c:view3D>
      <c:rotX val="10"/>
      <c:rotY val="10"/>
      <c:depthPercent val="100"/>
      <c:rAngAx val="1"/>
    </c:view3D>
    <c:plotArea>
      <c:layout>
        <c:manualLayout>
          <c:xMode val="edge"/>
          <c:yMode val="edge"/>
          <c:x val="0.01975"/>
          <c:y val="0.1575"/>
          <c:w val="0.95775"/>
          <c:h val="0.808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 3.1'!$A$10:$A$19</c:f>
              <c:numCache>
                <c:ptCount val="10"/>
                <c:pt idx="0">
                  <c:v>0</c:v>
                </c:pt>
                <c:pt idx="1">
                  <c:v>0</c:v>
                </c:pt>
                <c:pt idx="2">
                  <c:v>0</c:v>
                </c:pt>
                <c:pt idx="3">
                  <c:v>0</c:v>
                </c:pt>
                <c:pt idx="4">
                  <c:v>0</c:v>
                </c:pt>
                <c:pt idx="5">
                  <c:v>0</c:v>
                </c:pt>
                <c:pt idx="6">
                  <c:v>0</c:v>
                </c:pt>
                <c:pt idx="7">
                  <c:v>0</c:v>
                </c:pt>
                <c:pt idx="8">
                  <c:v>0</c:v>
                </c:pt>
                <c:pt idx="9">
                  <c:v>0</c:v>
                </c:pt>
              </c:numCache>
            </c:numRef>
          </c:cat>
          <c:val>
            <c:numRef>
              <c:f>'Table 3.1'!$C$32:$C$41</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29374141"/>
        <c:axId val="63040678"/>
      </c:bar3DChart>
      <c:catAx>
        <c:axId val="29374141"/>
        <c:scaling>
          <c:orientation val="minMax"/>
        </c:scaling>
        <c:axPos val="b"/>
        <c:title>
          <c:tx>
            <c:rich>
              <a:bodyPr vert="horz" rot="0" anchor="ctr"/>
              <a:lstStyle/>
              <a:p>
                <a:pPr algn="ctr">
                  <a:defRPr/>
                </a:pPr>
                <a:r>
                  <a:rPr lang="en-US" cap="none" sz="825"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3040678"/>
        <c:crossesAt val="2"/>
        <c:auto val="1"/>
        <c:lblOffset val="100"/>
        <c:noMultiLvlLbl val="0"/>
      </c:catAx>
      <c:valAx>
        <c:axId val="63040678"/>
        <c:scaling>
          <c:orientation val="minMax"/>
          <c:min val="2"/>
        </c:scaling>
        <c:axPos val="l"/>
        <c:title>
          <c:tx>
            <c:rich>
              <a:bodyPr vert="horz" rot="-5400000" anchor="ctr"/>
              <a:lstStyle/>
              <a:p>
                <a:pPr algn="ctr">
                  <a:defRPr/>
                </a:pPr>
                <a:r>
                  <a:rPr lang="en-US" cap="none" sz="825" b="1" i="0" u="none" baseline="0">
                    <a:latin typeface="Arial"/>
                    <a:ea typeface="Arial"/>
                    <a:cs typeface="Arial"/>
                  </a:rPr>
                  <a:t>Billions</a:t>
                </a:r>
              </a:p>
            </c:rich>
          </c:tx>
          <c:layout/>
          <c:overlay val="0"/>
          <c:spPr>
            <a:noFill/>
            <a:ln>
              <a:noFill/>
            </a:ln>
          </c:spPr>
        </c:title>
        <c:majorGridlines/>
        <c:delete val="0"/>
        <c:numFmt formatCode="&quot;$&quot;#,##0.0_);\(&quot;$&quot;#,##0.0\)" sourceLinked="0"/>
        <c:majorTickMark val="out"/>
        <c:minorTickMark val="none"/>
        <c:tickLblPos val="nextTo"/>
        <c:txPr>
          <a:bodyPr/>
          <a:lstStyle/>
          <a:p>
            <a:pPr>
              <a:defRPr lang="en-US" cap="none" sz="800" b="0" i="0" u="none" baseline="0">
                <a:latin typeface="Arial"/>
                <a:ea typeface="Arial"/>
                <a:cs typeface="Arial"/>
              </a:defRPr>
            </a:pPr>
          </a:p>
        </c:txPr>
        <c:crossAx val="29374141"/>
        <c:crossesAt val="1"/>
        <c:crossBetween val="between"/>
        <c:dispUnits/>
        <c:minorUnit val="0.5"/>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Motor Fuel Sales Tax Revenue</a:t>
            </a:r>
          </a:p>
        </c:rich>
      </c:tx>
      <c:layout/>
      <c:spPr>
        <a:noFill/>
        <a:ln>
          <a:noFill/>
        </a:ln>
      </c:spPr>
    </c:title>
    <c:view3D>
      <c:rotX val="10"/>
      <c:rotY val="10"/>
      <c:depthPercent val="100"/>
      <c:rAngAx val="1"/>
    </c:view3D>
    <c:plotArea>
      <c:layout>
        <c:manualLayout>
          <c:xMode val="edge"/>
          <c:yMode val="edge"/>
          <c:x val="0.057"/>
          <c:y val="0.16525"/>
          <c:w val="0.73575"/>
          <c:h val="0.77975"/>
        </c:manualLayout>
      </c:layout>
      <c:bar3DChart>
        <c:barDir val="col"/>
        <c:grouping val="clustered"/>
        <c:varyColors val="0"/>
        <c:ser>
          <c:idx val="1"/>
          <c:order val="0"/>
          <c:tx>
            <c:strRef>
              <c:f>'Table 3.4'!$A$20</c:f>
              <c:strCache>
                <c:ptCount val="1"/>
                <c:pt idx="0">
                  <c:v>Potomac and Rappahannock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3.4'!$B$4:$F$4</c:f>
              <c:strCache/>
            </c:strRef>
          </c:cat>
          <c:val>
            <c:numRef>
              <c:f>'Table 3.4'!$D$28:$D$32</c:f>
              <c:numCache>
                <c:ptCount val="5"/>
                <c:pt idx="0">
                  <c:v>0</c:v>
                </c:pt>
                <c:pt idx="1">
                  <c:v>0</c:v>
                </c:pt>
                <c:pt idx="2">
                  <c:v>0</c:v>
                </c:pt>
                <c:pt idx="3">
                  <c:v>0</c:v>
                </c:pt>
                <c:pt idx="4">
                  <c:v>0</c:v>
                </c:pt>
              </c:numCache>
            </c:numRef>
          </c:val>
          <c:shape val="box"/>
        </c:ser>
        <c:ser>
          <c:idx val="0"/>
          <c:order val="1"/>
          <c:tx>
            <c:strRef>
              <c:f>'Table 3.4'!$A$12</c:f>
              <c:strCache>
                <c:ptCount val="1"/>
                <c:pt idx="0">
                  <c:v>Northern Virginia</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 3.4'!$C$28:$C$32</c:f>
              <c:numCache>
                <c:ptCount val="5"/>
                <c:pt idx="0">
                  <c:v>0</c:v>
                </c:pt>
                <c:pt idx="1">
                  <c:v>0</c:v>
                </c:pt>
                <c:pt idx="2">
                  <c:v>0</c:v>
                </c:pt>
                <c:pt idx="3">
                  <c:v>0</c:v>
                </c:pt>
                <c:pt idx="4">
                  <c:v>0</c:v>
                </c:pt>
              </c:numCache>
            </c:numRef>
          </c:val>
          <c:shape val="box"/>
        </c:ser>
        <c:shape val="box"/>
        <c:axId val="30495191"/>
        <c:axId val="6021264"/>
      </c:bar3DChart>
      <c:catAx>
        <c:axId val="30495191"/>
        <c:scaling>
          <c:orientation val="minMax"/>
        </c:scaling>
        <c:axPos val="b"/>
        <c:title>
          <c:tx>
            <c:rich>
              <a:bodyPr vert="horz" rot="0" anchor="ctr"/>
              <a:lstStyle/>
              <a:p>
                <a:pPr algn="ctr">
                  <a:defRPr/>
                </a:pPr>
                <a:r>
                  <a:rPr lang="en-US" cap="none" sz="975"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crossAx val="6021264"/>
        <c:crosses val="autoZero"/>
        <c:auto val="0"/>
        <c:lblOffset val="100"/>
        <c:noMultiLvlLbl val="0"/>
      </c:catAx>
      <c:valAx>
        <c:axId val="6021264"/>
        <c:scaling>
          <c:orientation val="minMax"/>
          <c:max val="40"/>
          <c:min val="5"/>
        </c:scaling>
        <c:axPos val="l"/>
        <c:title>
          <c:tx>
            <c:rich>
              <a:bodyPr vert="horz" rot="-5400000" anchor="ctr"/>
              <a:lstStyle/>
              <a:p>
                <a:pPr algn="ctr">
                  <a:defRPr/>
                </a:pPr>
                <a:r>
                  <a:rPr lang="en-US" cap="none" sz="975"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30495191"/>
        <c:crossesAt val="1"/>
        <c:crossBetween val="between"/>
        <c:dispUnits/>
      </c:valAx>
      <c:spPr>
        <a:noFill/>
        <a:ln>
          <a:noFill/>
        </a:ln>
      </c:spPr>
    </c:plotArea>
    <c:legend>
      <c:legendPos val="r"/>
      <c:layout>
        <c:manualLayout>
          <c:xMode val="edge"/>
          <c:yMode val="edge"/>
          <c:x val="0.78325"/>
          <c:y val="0.3305"/>
          <c:w val="0.2055"/>
          <c:h val="0.3575"/>
        </c:manualLayout>
      </c:layout>
      <c:overlay val="0"/>
      <c:spPr>
        <a:ln w="3175">
          <a:noFill/>
        </a:ln>
      </c:spPr>
      <c:txPr>
        <a:bodyPr vert="horz" rot="0"/>
        <a:lstStyle/>
        <a:p>
          <a:pPr>
            <a:defRPr lang="en-US" cap="none" sz="900" b="0" i="0" u="none" baseline="0">
              <a:latin typeface="Arial"/>
              <a:ea typeface="Arial"/>
              <a:cs typeface="Arial"/>
            </a:defRPr>
          </a:pPr>
        </a:p>
      </c:txPr>
    </c:legend>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Bank Franchise Tax Collections</a:t>
            </a:r>
          </a:p>
        </c:rich>
      </c:tx>
      <c:layout>
        <c:manualLayout>
          <c:xMode val="factor"/>
          <c:yMode val="factor"/>
          <c:x val="-0.009"/>
          <c:y val="0"/>
        </c:manualLayout>
      </c:layout>
      <c:spPr>
        <a:noFill/>
        <a:ln>
          <a:noFill/>
        </a:ln>
      </c:spPr>
    </c:title>
    <c:view3D>
      <c:rotX val="10"/>
      <c:rotY val="10"/>
      <c:depthPercent val="100"/>
      <c:rAngAx val="1"/>
    </c:view3D>
    <c:plotArea>
      <c:layout>
        <c:manualLayout>
          <c:xMode val="edge"/>
          <c:yMode val="edge"/>
          <c:x val="0"/>
          <c:y val="0.168"/>
          <c:w val="0.99175"/>
          <c:h val="0.798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'Tables 4.3-4.4'!$A$36:$A$40</c:f>
              <c:numCache>
                <c:ptCount val="5"/>
                <c:pt idx="0">
                  <c:v>0</c:v>
                </c:pt>
                <c:pt idx="1">
                  <c:v>0</c:v>
                </c:pt>
                <c:pt idx="2">
                  <c:v>0</c:v>
                </c:pt>
                <c:pt idx="3">
                  <c:v>0</c:v>
                </c:pt>
                <c:pt idx="4">
                  <c:v>0</c:v>
                </c:pt>
              </c:numCache>
            </c:numRef>
          </c:cat>
          <c:val>
            <c:numRef>
              <c:f>'Tables 4.3-4.4'!$B$36:$B$40</c:f>
              <c:numCache>
                <c:ptCount val="5"/>
                <c:pt idx="0">
                  <c:v>0</c:v>
                </c:pt>
                <c:pt idx="1">
                  <c:v>0</c:v>
                </c:pt>
                <c:pt idx="2">
                  <c:v>0</c:v>
                </c:pt>
                <c:pt idx="3">
                  <c:v>0</c:v>
                </c:pt>
                <c:pt idx="4">
                  <c:v>0</c:v>
                </c:pt>
              </c:numCache>
            </c:numRef>
          </c:val>
          <c:shape val="box"/>
        </c:ser>
        <c:shape val="box"/>
        <c:axId val="54191377"/>
        <c:axId val="17960346"/>
      </c:bar3DChart>
      <c:catAx>
        <c:axId val="54191377"/>
        <c:scaling>
          <c:orientation val="minMax"/>
        </c:scaling>
        <c:axPos val="b"/>
        <c:title>
          <c:tx>
            <c:rich>
              <a:bodyPr vert="horz" rot="0" anchor="ctr"/>
              <a:lstStyle/>
              <a:p>
                <a:pPr algn="ctr">
                  <a:defRPr/>
                </a:pPr>
                <a:r>
                  <a:rPr lang="en-US" cap="none" sz="1100" b="1" i="0" u="none" baseline="0">
                    <a:latin typeface="Arial"/>
                    <a:ea typeface="Arial"/>
                    <a:cs typeface="Arial"/>
                  </a:rPr>
                  <a:t>Fiscal Year</a:t>
                </a:r>
              </a:p>
            </c:rich>
          </c:tx>
          <c:layout/>
          <c:overlay val="0"/>
          <c:spPr>
            <a:noFill/>
            <a:ln>
              <a:noFill/>
            </a:ln>
          </c:spPr>
        </c:title>
        <c:delete val="0"/>
        <c:numFmt formatCode="# ?/?" sourceLinked="0"/>
        <c:majorTickMark val="out"/>
        <c:minorTickMark val="none"/>
        <c:tickLblPos val="low"/>
        <c:txPr>
          <a:bodyPr/>
          <a:lstStyle/>
          <a:p>
            <a:pPr>
              <a:defRPr lang="en-US" cap="none" sz="1000" b="0" i="0" u="none" baseline="0">
                <a:latin typeface="Arial"/>
                <a:ea typeface="Arial"/>
                <a:cs typeface="Arial"/>
              </a:defRPr>
            </a:pPr>
          </a:p>
        </c:txPr>
        <c:crossAx val="17960346"/>
        <c:crossesAt val="8000000"/>
        <c:auto val="1"/>
        <c:lblOffset val="100"/>
        <c:noMultiLvlLbl val="0"/>
      </c:catAx>
      <c:valAx>
        <c:axId val="17960346"/>
        <c:scaling>
          <c:orientation val="minMax"/>
          <c:min val="8000000"/>
        </c:scaling>
        <c:axPos val="l"/>
        <c:title>
          <c:tx>
            <c:rich>
              <a:bodyPr vert="horz" rot="-5400000" anchor="ctr"/>
              <a:lstStyle/>
              <a:p>
                <a:pPr algn="ctr">
                  <a:defRPr/>
                </a:pPr>
                <a:r>
                  <a:rPr lang="en-US" cap="none" sz="110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1000" b="0" i="0" u="none" baseline="0">
                <a:latin typeface="Arial"/>
                <a:ea typeface="Arial"/>
                <a:cs typeface="Arial"/>
              </a:defRPr>
            </a:pPr>
          </a:p>
        </c:txPr>
        <c:crossAx val="54191377"/>
        <c:crossesAt val="1"/>
        <c:crossBetween val="between"/>
        <c:dispUnits>
          <c:builtInUnit val="millions"/>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Revenue Collections by the Commonwealth 
of Virginia, FY 2009</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2075"/>
          <c:y val="0.36425"/>
          <c:w val="0.606"/>
          <c:h val="0.249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dPt>
          <c:dPt>
            <c:idx val="2"/>
            <c:spPr>
              <a:solidFill>
                <a:srgbClr val="FFFFCC"/>
              </a:solidFill>
            </c:spPr>
          </c:dPt>
          <c:dPt>
            <c:idx val="3"/>
          </c:dPt>
          <c:dLbls>
            <c:dLbl>
              <c:idx val="0"/>
              <c:layout>
                <c:manualLayout>
                  <c:x val="0"/>
                  <c:y val="0"/>
                </c:manualLayout>
              </c:layout>
              <c:tx>
                <c:rich>
                  <a:bodyPr vert="horz" rot="0" anchor="ctr"/>
                  <a:lstStyle/>
                  <a:p>
                    <a:pPr algn="ctr">
                      <a:defRPr/>
                    </a:pPr>
                    <a:r>
                      <a:rPr lang="en-US" cap="none" sz="1100" b="0" i="0" u="none" baseline="0">
                        <a:latin typeface="Arial"/>
                        <a:ea typeface="Arial"/>
                        <a:cs typeface="Arial"/>
                      </a:rPr>
                      <a:t>General Fund (TAX)
40%</a:t>
                    </a:r>
                  </a:p>
                </c:rich>
              </c:tx>
              <c:numFmt formatCode="#,##0.0" sourceLinked="0"/>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latin typeface="Arial"/>
                        <a:ea typeface="Arial"/>
                        <a:cs typeface="Arial"/>
                      </a:rPr>
                      <a:t>Other 
Funds (TAX)
2%</a:t>
                    </a:r>
                  </a:p>
                </c:rich>
              </c:tx>
              <c:numFmt formatCode="#,##0.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100" b="0" i="0" u="none" baseline="0">
                        <a:latin typeface="Arial"/>
                        <a:ea typeface="Arial"/>
                        <a:cs typeface="Arial"/>
                      </a:rPr>
                      <a:t>General Fund
 (Other Agencies)
3%</a:t>
                    </a:r>
                  </a:p>
                </c:rich>
              </c:tx>
              <c:numFmt formatCode="#,##0.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latin typeface="Arial"/>
                        <a:ea typeface="Arial"/>
                        <a:cs typeface="Arial"/>
                      </a:rPr>
                      <a:t>Other Funds 
(Other Agencies)
55%</a:t>
                    </a:r>
                  </a:p>
                </c:rich>
              </c:tx>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100" b="0" i="0" u="none" baseline="0">
                    <a:latin typeface="Arial"/>
                    <a:ea typeface="Arial"/>
                    <a:cs typeface="Arial"/>
                  </a:defRPr>
                </a:pPr>
              </a:p>
            </c:txPr>
            <c:showLegendKey val="0"/>
            <c:showVal val="0"/>
            <c:showBubbleSize val="0"/>
            <c:showCatName val="1"/>
            <c:showSerName val="0"/>
            <c:showLeaderLines val="0"/>
            <c:showPercent val="1"/>
          </c:dLbls>
          <c:cat>
            <c:strRef>
              <c:f>('Rev.Exp.'!$A$11:$A$12,'Rev.Exp.'!$A$16:$A$17)</c:f>
              <c:strCache/>
            </c:strRef>
          </c:cat>
          <c:val>
            <c:numRef>
              <c:f>('Rev.Exp.'!$C$11:$C$12,'Rev.Exp.'!$C$16:$C$17)</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Collection of Revenues Administered by the Department, FY 2009
</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3925"/>
          <c:y val="0.36125"/>
          <c:w val="0.52075"/>
          <c:h val="0.410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100" b="0" i="0" u="none" baseline="0">
                    <a:latin typeface="Arial"/>
                    <a:ea typeface="Arial"/>
                    <a:cs typeface="Arial"/>
                  </a:defRPr>
                </a:pPr>
              </a:p>
            </c:txPr>
            <c:showLegendKey val="0"/>
            <c:showVal val="0"/>
            <c:showBubbleSize val="0"/>
            <c:showCatName val="1"/>
            <c:showSerName val="0"/>
            <c:showLeaderLines val="0"/>
            <c:showPercent val="1"/>
          </c:dLbls>
          <c:cat>
            <c:strRef>
              <c:f>'By Account'!$H$28:$H$31</c:f>
              <c:strCache/>
            </c:strRef>
          </c:cat>
          <c:val>
            <c:numRef>
              <c:f>'By Account'!$J$28:$J$31</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Fiscal Year Department Net Revenue Collections Selected Tax Sources</a:t>
            </a:r>
          </a:p>
        </c:rich>
      </c:tx>
      <c:layout/>
      <c:spPr>
        <a:noFill/>
        <a:ln>
          <a:noFill/>
        </a:ln>
      </c:spPr>
    </c:title>
    <c:view3D>
      <c:rotX val="10"/>
      <c:rotY val="10"/>
      <c:depthPercent val="100"/>
      <c:rAngAx val="1"/>
    </c:view3D>
    <c:plotArea>
      <c:layout>
        <c:manualLayout>
          <c:xMode val="edge"/>
          <c:yMode val="edge"/>
          <c:x val="0.07325"/>
          <c:y val="0.184"/>
          <c:w val="0.905"/>
          <c:h val="0.71075"/>
        </c:manualLayout>
      </c:layout>
      <c:bar3DChart>
        <c:barDir val="col"/>
        <c:grouping val="clustered"/>
        <c:varyColors val="0"/>
        <c:ser>
          <c:idx val="0"/>
          <c:order val="0"/>
          <c:tx>
            <c:v>Individual Income Tax</c:v>
          </c:tx>
          <c:invertIfNegative val="0"/>
          <c:extLst>
            <c:ext xmlns:c14="http://schemas.microsoft.com/office/drawing/2007/8/2/chart" uri="{6F2FDCE9-48DA-4B69-8628-5D25D57E5C99}">
              <c14:invertSolidFillFmt>
                <c14:spPr>
                  <a:solidFill>
                    <a:srgbClr val="000000"/>
                  </a:solidFill>
                </c14:spPr>
              </c14:invertSolidFillFmt>
            </c:ext>
          </c:extLst>
          <c:cat>
            <c:numRef>
              <c:f>'By Account'!$L$5:$R$5</c:f>
              <c:numCache>
                <c:ptCount val="7"/>
                <c:pt idx="0">
                  <c:v>0</c:v>
                </c:pt>
                <c:pt idx="1">
                  <c:v>0</c:v>
                </c:pt>
                <c:pt idx="2">
                  <c:v>0</c:v>
                </c:pt>
                <c:pt idx="3">
                  <c:v>0</c:v>
                </c:pt>
                <c:pt idx="4">
                  <c:v>0</c:v>
                </c:pt>
                <c:pt idx="5">
                  <c:v>0</c:v>
                </c:pt>
                <c:pt idx="6">
                  <c:v>0</c:v>
                </c:pt>
              </c:numCache>
            </c:numRef>
          </c:cat>
          <c:val>
            <c:numRef>
              <c:f>'By Account'!$L$6:$R$6</c:f>
              <c:numCache>
                <c:ptCount val="7"/>
                <c:pt idx="0">
                  <c:v>0</c:v>
                </c:pt>
                <c:pt idx="1">
                  <c:v>0</c:v>
                </c:pt>
                <c:pt idx="2">
                  <c:v>0</c:v>
                </c:pt>
                <c:pt idx="3">
                  <c:v>0</c:v>
                </c:pt>
                <c:pt idx="4">
                  <c:v>0</c:v>
                </c:pt>
                <c:pt idx="5">
                  <c:v>0</c:v>
                </c:pt>
                <c:pt idx="6">
                  <c:v>0</c:v>
                </c:pt>
              </c:numCache>
            </c:numRef>
          </c:val>
          <c:shape val="box"/>
        </c:ser>
        <c:ser>
          <c:idx val="1"/>
          <c:order val="1"/>
          <c:tx>
            <c:v>Sales and Use Tax</c:v>
          </c:tx>
          <c:invertIfNegative val="0"/>
          <c:extLst>
            <c:ext xmlns:c14="http://schemas.microsoft.com/office/drawing/2007/8/2/chart" uri="{6F2FDCE9-48DA-4B69-8628-5D25D57E5C99}">
              <c14:invertSolidFillFmt>
                <c14:spPr>
                  <a:solidFill>
                    <a:srgbClr val="000000"/>
                  </a:solidFill>
                </c14:spPr>
              </c14:invertSolidFillFmt>
            </c:ext>
          </c:extLst>
          <c:cat>
            <c:numRef>
              <c:f>'By Account'!$L$5:$R$5</c:f>
              <c:numCache>
                <c:ptCount val="7"/>
                <c:pt idx="0">
                  <c:v>0</c:v>
                </c:pt>
                <c:pt idx="1">
                  <c:v>0</c:v>
                </c:pt>
                <c:pt idx="2">
                  <c:v>0</c:v>
                </c:pt>
                <c:pt idx="3">
                  <c:v>0</c:v>
                </c:pt>
                <c:pt idx="4">
                  <c:v>0</c:v>
                </c:pt>
                <c:pt idx="5">
                  <c:v>0</c:v>
                </c:pt>
                <c:pt idx="6">
                  <c:v>0</c:v>
                </c:pt>
              </c:numCache>
            </c:numRef>
          </c:cat>
          <c:val>
            <c:numRef>
              <c:f>'By Account'!$L$7:$R$7</c:f>
              <c:numCache>
                <c:ptCount val="7"/>
                <c:pt idx="0">
                  <c:v>0</c:v>
                </c:pt>
                <c:pt idx="1">
                  <c:v>0</c:v>
                </c:pt>
                <c:pt idx="2">
                  <c:v>0</c:v>
                </c:pt>
                <c:pt idx="3">
                  <c:v>0</c:v>
                </c:pt>
                <c:pt idx="4">
                  <c:v>0</c:v>
                </c:pt>
                <c:pt idx="5">
                  <c:v>0</c:v>
                </c:pt>
                <c:pt idx="6">
                  <c:v>0</c:v>
                </c:pt>
              </c:numCache>
            </c:numRef>
          </c:val>
          <c:shape val="box"/>
        </c:ser>
        <c:shape val="box"/>
        <c:axId val="6755221"/>
        <c:axId val="60796990"/>
      </c:bar3DChart>
      <c:catAx>
        <c:axId val="6755221"/>
        <c:scaling>
          <c:orientation val="minMax"/>
        </c:scaling>
        <c:axPos val="b"/>
        <c:delete val="0"/>
        <c:numFmt formatCode="General" sourceLinked="1"/>
        <c:majorTickMark val="out"/>
        <c:minorTickMark val="none"/>
        <c:tickLblPos val="low"/>
        <c:txPr>
          <a:bodyPr/>
          <a:lstStyle/>
          <a:p>
            <a:pPr>
              <a:defRPr lang="en-US" cap="none" sz="1100" b="0" i="0" u="none" baseline="0">
                <a:latin typeface="Arial"/>
                <a:ea typeface="Arial"/>
                <a:cs typeface="Arial"/>
              </a:defRPr>
            </a:pPr>
          </a:p>
        </c:txPr>
        <c:crossAx val="60796990"/>
        <c:crosses val="autoZero"/>
        <c:auto val="1"/>
        <c:lblOffset val="100"/>
        <c:noMultiLvlLbl val="0"/>
      </c:catAx>
      <c:valAx>
        <c:axId val="60796990"/>
        <c:scaling>
          <c:orientation val="minMax"/>
          <c:max val="10"/>
        </c:scaling>
        <c:axPos val="l"/>
        <c:title>
          <c:tx>
            <c:rich>
              <a:bodyPr vert="horz" rot="-5400000" anchor="ctr"/>
              <a:lstStyle/>
              <a:p>
                <a:pPr algn="ctr">
                  <a:defRPr/>
                </a:pPr>
                <a:r>
                  <a:rPr lang="en-US" cap="none" sz="1075"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1100" b="0" i="0" u="none" baseline="0">
                <a:latin typeface="Arial"/>
                <a:ea typeface="Arial"/>
                <a:cs typeface="Arial"/>
              </a:defRPr>
            </a:pPr>
          </a:p>
        </c:txPr>
        <c:crossAx val="6755221"/>
        <c:crossesAt val="1"/>
        <c:crossBetween val="between"/>
        <c:dispUnits/>
        <c:majorUnit val="1"/>
        <c:minorUnit val="1"/>
      </c:valAx>
      <c:spPr>
        <a:noFill/>
        <a:ln>
          <a:noFill/>
        </a:ln>
      </c:spPr>
    </c:plotArea>
    <c:legend>
      <c:legendPos val="b"/>
      <c:layout/>
      <c:overlay val="0"/>
      <c:spPr>
        <a:solidFill>
          <a:srgbClr val="FFFFFF"/>
        </a:solidFill>
        <a:ln w="3175">
          <a:noFill/>
        </a:ln>
      </c:spPr>
      <c:txPr>
        <a:bodyPr vert="horz" rot="0"/>
        <a:lstStyle/>
        <a:p>
          <a:pPr>
            <a:defRPr lang="en-US" cap="none" sz="1075"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a:ea typeface="Arial"/>
                <a:cs typeface="Arial"/>
              </a:rPr>
              <a:t>Individual Income Tax Liability</a:t>
            </a:r>
          </a:p>
        </c:rich>
      </c:tx>
      <c:layout>
        <c:manualLayout>
          <c:xMode val="factor"/>
          <c:yMode val="factor"/>
          <c:x val="0.00175"/>
          <c:y val="-0.00275"/>
        </c:manualLayout>
      </c:layout>
      <c:spPr>
        <a:noFill/>
        <a:ln>
          <a:noFill/>
        </a:ln>
      </c:spPr>
    </c:title>
    <c:view3D>
      <c:rotX val="10"/>
      <c:rotY val="10"/>
      <c:depthPercent val="100"/>
      <c:rAngAx val="1"/>
    </c:view3D>
    <c:plotArea>
      <c:layout>
        <c:manualLayout>
          <c:xMode val="edge"/>
          <c:yMode val="edge"/>
          <c:x val="0"/>
          <c:y val="0.16325"/>
          <c:w val="0.99375"/>
          <c:h val="0.7285"/>
        </c:manualLayout>
      </c:layout>
      <c:bar3D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 1.1'!$AA$8:$AA$20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'Table 1.1'!$AB$8:$AB$20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10301999"/>
        <c:axId val="25609128"/>
      </c:bar3DChart>
      <c:catAx>
        <c:axId val="10301999"/>
        <c:scaling>
          <c:orientation val="minMax"/>
        </c:scaling>
        <c:axPos val="b"/>
        <c:title>
          <c:tx>
            <c:rich>
              <a:bodyPr vert="horz" rot="0" anchor="ctr"/>
              <a:lstStyle/>
              <a:p>
                <a:pPr algn="ctr">
                  <a:defRPr/>
                </a:pPr>
                <a:r>
                  <a:rPr lang="en-US" cap="none" sz="1100" b="1" i="0" u="none" baseline="0">
                    <a:latin typeface="Arial"/>
                    <a:ea typeface="Arial"/>
                    <a:cs typeface="Arial"/>
                  </a:rPr>
                  <a:t>Tax Year</a:t>
                </a:r>
              </a:p>
            </c:rich>
          </c:tx>
          <c:layout>
            <c:manualLayout>
              <c:xMode val="factor"/>
              <c:yMode val="factor"/>
              <c:x val="-0.00125"/>
              <c:y val="-0.00975"/>
            </c:manualLayout>
          </c:layout>
          <c:overlay val="0"/>
          <c:spPr>
            <a:noFill/>
            <a:ln>
              <a:noFill/>
            </a:ln>
          </c:spPr>
        </c:title>
        <c:delete val="0"/>
        <c:numFmt formatCode="General" sourceLinked="1"/>
        <c:majorTickMark val="out"/>
        <c:minorTickMark val="none"/>
        <c:tickLblPos val="low"/>
        <c:crossAx val="25609128"/>
        <c:crosses val="autoZero"/>
        <c:auto val="1"/>
        <c:lblOffset val="100"/>
        <c:noMultiLvlLbl val="0"/>
      </c:catAx>
      <c:valAx>
        <c:axId val="25609128"/>
        <c:scaling>
          <c:orientation val="minMax"/>
          <c:min val="3"/>
        </c:scaling>
        <c:axPos val="l"/>
        <c:title>
          <c:tx>
            <c:rich>
              <a:bodyPr vert="horz" rot="-5400000" anchor="ctr"/>
              <a:lstStyle/>
              <a:p>
                <a:pPr algn="ctr">
                  <a:defRPr/>
                </a:pPr>
                <a:r>
                  <a:rPr lang="en-US" cap="none" sz="1100" b="1" i="0" u="none" baseline="0">
                    <a:latin typeface="Arial"/>
                    <a:ea typeface="Arial"/>
                    <a:cs typeface="Arial"/>
                  </a:rPr>
                  <a:t>Billions</a:t>
                </a:r>
              </a:p>
            </c:rich>
          </c:tx>
          <c:layout/>
          <c:overlay val="0"/>
          <c:spPr>
            <a:noFill/>
            <a:ln>
              <a:noFill/>
            </a:ln>
          </c:spPr>
        </c:title>
        <c:majorGridlines/>
        <c:delete val="0"/>
        <c:numFmt formatCode="&quot;$&quot;#,##0.0" sourceLinked="0"/>
        <c:majorTickMark val="out"/>
        <c:minorTickMark val="none"/>
        <c:tickLblPos val="nextTo"/>
        <c:crossAx val="10301999"/>
        <c:crossesAt val="1"/>
        <c:crossBetween val="between"/>
        <c:dispUnits/>
        <c:majorUnit val="0.5"/>
        <c:minorUnit val="0.5"/>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035"/>
          <c:y val="0.291"/>
          <c:w val="0.55475"/>
          <c:h val="0.4277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Pt>
            <c:idx val="1"/>
            <c:spPr>
              <a:solidFill>
                <a:srgbClr val="993366"/>
              </a:solidFill>
            </c:spPr>
          </c:dPt>
          <c:dLbls>
            <c:dLbl>
              <c:idx val="0"/>
              <c:txPr>
                <a:bodyPr vert="horz" rot="0" anchor="ctr"/>
                <a:lstStyle/>
                <a:p>
                  <a:pPr algn="ctr">
                    <a:defRPr lang="en-US" cap="none" sz="11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
                <c:rich>
                  <a:bodyPr vert="horz" rot="0" anchor="ctr"/>
                  <a:lstStyle/>
                  <a:p>
                    <a:pPr algn="ctr">
                      <a:defRPr/>
                    </a:pPr>
                    <a:r>
                      <a:rPr lang="en-US" cap="none" sz="1100" b="0" i="0" u="none" baseline="0">
                        <a:latin typeface="Arial"/>
                        <a:ea typeface="Arial"/>
                        <a:cs typeface="Arial"/>
                      </a:rPr>
                      <a:t>Nonjoint
4%</a:t>
                    </a:r>
                  </a:p>
                </c:rich>
              </c:tx>
              <c:numFmt formatCode="General" sourceLinked="1"/>
              <c:spPr>
                <a:noFill/>
                <a:ln>
                  <a:noFill/>
                </a:ln>
              </c:spPr>
              <c:dLblPos val="bestFit"/>
              <c:showLegendKey val="0"/>
              <c:showVal val="0"/>
              <c:showBubbleSize val="0"/>
              <c:showCatName val="1"/>
              <c:showSerName val="0"/>
              <c:showPercent val="1"/>
            </c:dLbl>
            <c:dLbl>
              <c:idx val="3"/>
              <c:txPr>
                <a:bodyPr vert="horz" rot="0" anchor="ctr"/>
                <a:lstStyle/>
                <a:p>
                  <a:pPr algn="ctr">
                    <a:defRPr lang="en-US" cap="none" sz="1100" b="0" i="0" u="none" baseline="0">
                      <a:latin typeface="Arial"/>
                      <a:ea typeface="Arial"/>
                      <a:cs typeface="Arial"/>
                    </a:defRPr>
                  </a:pPr>
                </a:p>
              </c:txPr>
              <c:numFmt formatCode="0%" sourceLinked="0"/>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1.3'!$D$38:$D$40</c:f>
              <c:strCache/>
            </c:strRef>
          </c:cat>
          <c:val>
            <c:numRef>
              <c:f>'Table 1.3'!$E$38:$E$40</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3155"/>
          <c:y val="0.26275"/>
          <c:w val="0.3595"/>
          <c:h val="0.513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
                <c:rich>
                  <a:bodyPr vert="horz" rot="0" anchor="ctr"/>
                  <a:lstStyle/>
                  <a:p>
                    <a:pPr algn="ctr">
                      <a:defRPr/>
                    </a:pPr>
                    <a:r>
                      <a:rPr lang="en-US" cap="none" sz="1050" b="0" i="0" u="none" baseline="0">
                        <a:latin typeface="Arial"/>
                        <a:ea typeface="Arial"/>
                        <a:cs typeface="Arial"/>
                      </a:rPr>
                      <a:t>Blindness
Less than 1%</a:t>
                    </a:r>
                  </a:p>
                </c:rich>
              </c:tx>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05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1.4'!$E$39:$E$42</c:f>
              <c:strCache/>
            </c:strRef>
          </c:cat>
          <c:val>
            <c:numRef>
              <c:f>'Table 1.4'!$F$39:$F$42</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Refund Match Totals</a:t>
            </a:r>
          </a:p>
        </c:rich>
      </c:tx>
      <c:layout/>
      <c:spPr>
        <a:noFill/>
        <a:ln>
          <a:noFill/>
        </a:ln>
      </c:spPr>
    </c:title>
    <c:view3D>
      <c:rotX val="10"/>
      <c:rotY val="10"/>
      <c:depthPercent val="100"/>
      <c:rAngAx val="1"/>
    </c:view3D>
    <c:plotArea>
      <c:layout/>
      <c:bar3DChart>
        <c:barDir val="col"/>
        <c:grouping val="clustered"/>
        <c:varyColors val="0"/>
        <c:ser>
          <c:idx val="1"/>
          <c:order val="0"/>
          <c:tx>
            <c:strRef>
              <c:f>'Table 1.8-1.9'!$C$28</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1.8-1.9'!$I$29:$I$38</c:f>
              <c:numCache>
                <c:ptCount val="10"/>
                <c:pt idx="0">
                  <c:v>0</c:v>
                </c:pt>
                <c:pt idx="1">
                  <c:v>0</c:v>
                </c:pt>
                <c:pt idx="2">
                  <c:v>0</c:v>
                </c:pt>
                <c:pt idx="3">
                  <c:v>0</c:v>
                </c:pt>
                <c:pt idx="4">
                  <c:v>0</c:v>
                </c:pt>
                <c:pt idx="5">
                  <c:v>0</c:v>
                </c:pt>
                <c:pt idx="6">
                  <c:v>0</c:v>
                </c:pt>
                <c:pt idx="7">
                  <c:v>0</c:v>
                </c:pt>
                <c:pt idx="8">
                  <c:v>0</c:v>
                </c:pt>
                <c:pt idx="9">
                  <c:v>0</c:v>
                </c:pt>
              </c:numCache>
            </c:numRef>
          </c:cat>
          <c:val>
            <c:numRef>
              <c:f>'Table 1.8-1.9'!$J$29:$J$38</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29155561"/>
        <c:axId val="61073458"/>
      </c:bar3DChart>
      <c:catAx>
        <c:axId val="29155561"/>
        <c:scaling>
          <c:orientation val="minMax"/>
        </c:scaling>
        <c:axPos val="b"/>
        <c:title>
          <c:tx>
            <c:rich>
              <a:bodyPr vert="horz" rot="0" anchor="ctr"/>
              <a:lstStyle/>
              <a:p>
                <a:pPr algn="ctr">
                  <a:defRPr/>
                </a:pPr>
                <a:r>
                  <a:rPr lang="en-US" cap="none" sz="850" b="1" i="0" u="none" baseline="0">
                    <a:latin typeface="Arial"/>
                    <a:ea typeface="Arial"/>
                    <a:cs typeface="Arial"/>
                  </a:rPr>
                  <a:t>Tax Year</a:t>
                </a:r>
              </a:p>
            </c:rich>
          </c:tx>
          <c:layout/>
          <c:overlay val="0"/>
          <c:spPr>
            <a:noFill/>
            <a:ln>
              <a:noFill/>
            </a:ln>
          </c:spPr>
        </c:title>
        <c:delete val="0"/>
        <c:numFmt formatCode="General" sourceLinked="1"/>
        <c:majorTickMark val="out"/>
        <c:minorTickMark val="none"/>
        <c:tickLblPos val="low"/>
        <c:crossAx val="61073458"/>
        <c:crossesAt val="10"/>
        <c:auto val="1"/>
        <c:lblOffset val="100"/>
        <c:noMultiLvlLbl val="0"/>
      </c:catAx>
      <c:valAx>
        <c:axId val="61073458"/>
        <c:scaling>
          <c:orientation val="minMax"/>
          <c:min val="10"/>
        </c:scaling>
        <c:axPos val="l"/>
        <c:title>
          <c:tx>
            <c:rich>
              <a:bodyPr vert="horz" rot="-5400000" anchor="ctr"/>
              <a:lstStyle/>
              <a:p>
                <a:pPr algn="ctr">
                  <a:defRPr/>
                </a:pPr>
                <a:r>
                  <a:rPr lang="en-US" cap="none" sz="825"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29155561"/>
        <c:crossesAt val="1"/>
        <c:crossBetween val="between"/>
        <c:dispUnits/>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Corporate Income Tax Collections</a:t>
            </a:r>
          </a:p>
        </c:rich>
      </c:tx>
      <c:layout/>
      <c:spPr>
        <a:noFill/>
        <a:ln>
          <a:noFill/>
        </a:ln>
      </c:spPr>
    </c:title>
    <c:view3D>
      <c:rotX val="15"/>
      <c:rotY val="20"/>
      <c:depthPercent val="100"/>
      <c:rAngAx val="1"/>
    </c:view3D>
    <c:plotArea>
      <c:layout/>
      <c:bar3DChart>
        <c:barDir val="col"/>
        <c:grouping val="stacked"/>
        <c:varyColors val="0"/>
        <c:ser>
          <c:idx val="0"/>
          <c:order val="0"/>
          <c:tx>
            <c:strRef>
              <c:f>'Table 2.1'!$D$5</c:f>
              <c:strCache>
                <c:ptCount val="1"/>
                <c:pt idx="0">
                  <c:v>Amount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2.1'!$A$6:$A$16</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 2.1'!$D$6:$D$16</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overlap val="100"/>
        <c:shape val="box"/>
        <c:axId val="12790211"/>
        <c:axId val="48003036"/>
      </c:bar3DChart>
      <c:catAx>
        <c:axId val="12790211"/>
        <c:scaling>
          <c:orientation val="minMax"/>
        </c:scaling>
        <c:axPos val="b"/>
        <c:title>
          <c:tx>
            <c:rich>
              <a:bodyPr vert="horz" rot="0" anchor="ctr"/>
              <a:lstStyle/>
              <a:p>
                <a:pPr algn="ctr">
                  <a:defRPr/>
                </a:pPr>
                <a:r>
                  <a:rPr lang="en-US" cap="none" sz="10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8003036"/>
        <c:crosses val="autoZero"/>
        <c:auto val="1"/>
        <c:lblOffset val="100"/>
        <c:noMultiLvlLbl val="0"/>
      </c:catAx>
      <c:valAx>
        <c:axId val="48003036"/>
        <c:scaling>
          <c:orientation val="minMax"/>
        </c:scaling>
        <c:axPos val="l"/>
        <c:title>
          <c:tx>
            <c:rich>
              <a:bodyPr vert="horz" rot="-5400000" anchor="ctr"/>
              <a:lstStyle/>
              <a:p>
                <a:pPr algn="ctr">
                  <a:defRPr/>
                </a:pPr>
                <a:r>
                  <a:rPr lang="en-US" cap="none" sz="1000" b="1" i="0" u="none" baseline="0">
                    <a:latin typeface="Arial"/>
                    <a:ea typeface="Arial"/>
                    <a:cs typeface="Arial"/>
                  </a:rPr>
                  <a:t>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790211"/>
        <c:crossesAt val="1"/>
        <c:crossBetween val="between"/>
        <c:dispUnits>
          <c:builtInUnit val="millions"/>
        </c:dispUnits>
      </c:valAx>
      <c:spPr>
        <a:noFill/>
        <a:ln>
          <a:noFill/>
        </a:ln>
      </c:spPr>
    </c:plotArea>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38100</xdr:rowOff>
    </xdr:from>
    <xdr:to>
      <xdr:col>11</xdr:col>
      <xdr:colOff>428625</xdr:colOff>
      <xdr:row>21</xdr:row>
      <xdr:rowOff>142875</xdr:rowOff>
    </xdr:to>
    <xdr:graphicFrame>
      <xdr:nvGraphicFramePr>
        <xdr:cNvPr id="1" name="Chart 1"/>
        <xdr:cNvGraphicFramePr/>
      </xdr:nvGraphicFramePr>
      <xdr:xfrm>
        <a:off x="7496175" y="38100"/>
        <a:ext cx="4848225" cy="4048125"/>
      </xdr:xfrm>
      <a:graphic>
        <a:graphicData uri="http://schemas.openxmlformats.org/drawingml/2006/chart">
          <c:chart xmlns:c="http://schemas.openxmlformats.org/drawingml/2006/chart" r:id="rId1"/>
        </a:graphicData>
      </a:graphic>
    </xdr:graphicFrame>
    <xdr:clientData/>
  </xdr:twoCellAnchor>
  <xdr:twoCellAnchor>
    <xdr:from>
      <xdr:col>6</xdr:col>
      <xdr:colOff>142875</xdr:colOff>
      <xdr:row>23</xdr:row>
      <xdr:rowOff>142875</xdr:rowOff>
    </xdr:from>
    <xdr:to>
      <xdr:col>11</xdr:col>
      <xdr:colOff>419100</xdr:colOff>
      <xdr:row>48</xdr:row>
      <xdr:rowOff>66675</xdr:rowOff>
    </xdr:to>
    <xdr:graphicFrame>
      <xdr:nvGraphicFramePr>
        <xdr:cNvPr id="2" name="Chart 2"/>
        <xdr:cNvGraphicFramePr/>
      </xdr:nvGraphicFramePr>
      <xdr:xfrm>
        <a:off x="7486650" y="4429125"/>
        <a:ext cx="4848225" cy="43338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30</xdr:row>
      <xdr:rowOff>57150</xdr:rowOff>
    </xdr:from>
    <xdr:ext cx="4733925" cy="2314575"/>
    <xdr:graphicFrame>
      <xdr:nvGraphicFramePr>
        <xdr:cNvPr id="1" name="Chart 1"/>
        <xdr:cNvGraphicFramePr/>
      </xdr:nvGraphicFramePr>
      <xdr:xfrm>
        <a:off x="4105275" y="5000625"/>
        <a:ext cx="4733925" cy="2314575"/>
      </xdr:xfrm>
      <a:graphic>
        <a:graphicData uri="http://schemas.openxmlformats.org/drawingml/2006/chart">
          <c:chart xmlns:c="http://schemas.openxmlformats.org/drawingml/2006/chart" r:id="rId1"/>
        </a:graphicData>
      </a:graphic>
    </xdr:graphicFrame>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193</xdr:row>
      <xdr:rowOff>85725</xdr:rowOff>
    </xdr:from>
    <xdr:to>
      <xdr:col>22</xdr:col>
      <xdr:colOff>276225</xdr:colOff>
      <xdr:row>193</xdr:row>
      <xdr:rowOff>85725</xdr:rowOff>
    </xdr:to>
    <xdr:sp>
      <xdr:nvSpPr>
        <xdr:cNvPr id="1" name="Line 1"/>
        <xdr:cNvSpPr>
          <a:spLocks/>
        </xdr:cNvSpPr>
      </xdr:nvSpPr>
      <xdr:spPr>
        <a:xfrm flipH="1">
          <a:off x="22345650" y="284130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196</xdr:row>
      <xdr:rowOff>76200</xdr:rowOff>
    </xdr:from>
    <xdr:to>
      <xdr:col>22</xdr:col>
      <xdr:colOff>285750</xdr:colOff>
      <xdr:row>196</xdr:row>
      <xdr:rowOff>76200</xdr:rowOff>
    </xdr:to>
    <xdr:sp>
      <xdr:nvSpPr>
        <xdr:cNvPr id="2" name="Line 2"/>
        <xdr:cNvSpPr>
          <a:spLocks/>
        </xdr:cNvSpPr>
      </xdr:nvSpPr>
      <xdr:spPr>
        <a:xfrm flipH="1">
          <a:off x="22345650" y="288702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193</xdr:row>
      <xdr:rowOff>85725</xdr:rowOff>
    </xdr:from>
    <xdr:to>
      <xdr:col>22</xdr:col>
      <xdr:colOff>276225</xdr:colOff>
      <xdr:row>193</xdr:row>
      <xdr:rowOff>85725</xdr:rowOff>
    </xdr:to>
    <xdr:sp>
      <xdr:nvSpPr>
        <xdr:cNvPr id="3" name="Line 3"/>
        <xdr:cNvSpPr>
          <a:spLocks/>
        </xdr:cNvSpPr>
      </xdr:nvSpPr>
      <xdr:spPr>
        <a:xfrm flipH="1">
          <a:off x="22345650" y="284130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196</xdr:row>
      <xdr:rowOff>76200</xdr:rowOff>
    </xdr:from>
    <xdr:to>
      <xdr:col>22</xdr:col>
      <xdr:colOff>285750</xdr:colOff>
      <xdr:row>196</xdr:row>
      <xdr:rowOff>76200</xdr:rowOff>
    </xdr:to>
    <xdr:sp>
      <xdr:nvSpPr>
        <xdr:cNvPr id="4" name="Line 4"/>
        <xdr:cNvSpPr>
          <a:spLocks/>
        </xdr:cNvSpPr>
      </xdr:nvSpPr>
      <xdr:spPr>
        <a:xfrm flipH="1">
          <a:off x="22345650" y="288702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371475</xdr:colOff>
      <xdr:row>22</xdr:row>
      <xdr:rowOff>171450</xdr:rowOff>
    </xdr:from>
    <xdr:ext cx="4552950" cy="3667125"/>
    <xdr:graphicFrame>
      <xdr:nvGraphicFramePr>
        <xdr:cNvPr id="1" name="Chart 1"/>
        <xdr:cNvGraphicFramePr/>
      </xdr:nvGraphicFramePr>
      <xdr:xfrm>
        <a:off x="7905750" y="4276725"/>
        <a:ext cx="4552950" cy="3667125"/>
      </xdr:xfrm>
      <a:graphic>
        <a:graphicData uri="http://schemas.openxmlformats.org/drawingml/2006/chart">
          <c:chart xmlns:c="http://schemas.openxmlformats.org/drawingml/2006/chart" r:id="rId1"/>
        </a:graphicData>
      </a:graphic>
    </xdr:graphicFrame>
    <xdr:clientData/>
  </xdr:oneCellAnchor>
  <xdr:oneCellAnchor>
    <xdr:from>
      <xdr:col>6</xdr:col>
      <xdr:colOff>333375</xdr:colOff>
      <xdr:row>1</xdr:row>
      <xdr:rowOff>104775</xdr:rowOff>
    </xdr:from>
    <xdr:ext cx="4562475" cy="3400425"/>
    <xdr:graphicFrame>
      <xdr:nvGraphicFramePr>
        <xdr:cNvPr id="2" name="Chart 2"/>
        <xdr:cNvGraphicFramePr/>
      </xdr:nvGraphicFramePr>
      <xdr:xfrm>
        <a:off x="7867650" y="333375"/>
        <a:ext cx="4562475" cy="3400425"/>
      </xdr:xfrm>
      <a:graphic>
        <a:graphicData uri="http://schemas.openxmlformats.org/drawingml/2006/chart">
          <c:chart xmlns:c="http://schemas.openxmlformats.org/drawingml/2006/chart" r:id="rId2"/>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24</xdr:row>
      <xdr:rowOff>152400</xdr:rowOff>
    </xdr:from>
    <xdr:to>
      <xdr:col>5</xdr:col>
      <xdr:colOff>0</xdr:colOff>
      <xdr:row>45</xdr:row>
      <xdr:rowOff>66675</xdr:rowOff>
    </xdr:to>
    <xdr:graphicFrame>
      <xdr:nvGraphicFramePr>
        <xdr:cNvPr id="1" name="Chart 1"/>
        <xdr:cNvGraphicFramePr/>
      </xdr:nvGraphicFramePr>
      <xdr:xfrm>
        <a:off x="66675" y="4248150"/>
        <a:ext cx="5419725" cy="3314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35</xdr:row>
      <xdr:rowOff>152400</xdr:rowOff>
    </xdr:from>
    <xdr:to>
      <xdr:col>6</xdr:col>
      <xdr:colOff>0</xdr:colOff>
      <xdr:row>48</xdr:row>
      <xdr:rowOff>95250</xdr:rowOff>
    </xdr:to>
    <xdr:graphicFrame>
      <xdr:nvGraphicFramePr>
        <xdr:cNvPr id="1" name="Chart 1"/>
        <xdr:cNvGraphicFramePr/>
      </xdr:nvGraphicFramePr>
      <xdr:xfrm>
        <a:off x="1495425" y="6181725"/>
        <a:ext cx="3733800" cy="2047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34</xdr:row>
      <xdr:rowOff>152400</xdr:rowOff>
    </xdr:from>
    <xdr:to>
      <xdr:col>7</xdr:col>
      <xdr:colOff>123825</xdr:colOff>
      <xdr:row>48</xdr:row>
      <xdr:rowOff>38100</xdr:rowOff>
    </xdr:to>
    <xdr:graphicFrame>
      <xdr:nvGraphicFramePr>
        <xdr:cNvPr id="1" name="Chart 1"/>
        <xdr:cNvGraphicFramePr/>
      </xdr:nvGraphicFramePr>
      <xdr:xfrm>
        <a:off x="1733550" y="6648450"/>
        <a:ext cx="4457700" cy="2152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23</xdr:row>
      <xdr:rowOff>152400</xdr:rowOff>
    </xdr:from>
    <xdr:to>
      <xdr:col>12</xdr:col>
      <xdr:colOff>771525</xdr:colOff>
      <xdr:row>39</xdr:row>
      <xdr:rowOff>0</xdr:rowOff>
    </xdr:to>
    <xdr:graphicFrame>
      <xdr:nvGraphicFramePr>
        <xdr:cNvPr id="1" name="Chart 1"/>
        <xdr:cNvGraphicFramePr/>
      </xdr:nvGraphicFramePr>
      <xdr:xfrm>
        <a:off x="4229100" y="4086225"/>
        <a:ext cx="4733925" cy="25622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180975</xdr:rowOff>
    </xdr:from>
    <xdr:to>
      <xdr:col>4</xdr:col>
      <xdr:colOff>0</xdr:colOff>
      <xdr:row>37</xdr:row>
      <xdr:rowOff>180975</xdr:rowOff>
    </xdr:to>
    <xdr:graphicFrame>
      <xdr:nvGraphicFramePr>
        <xdr:cNvPr id="1" name="Chart 1"/>
        <xdr:cNvGraphicFramePr/>
      </xdr:nvGraphicFramePr>
      <xdr:xfrm>
        <a:off x="0" y="4343400"/>
        <a:ext cx="4962525" cy="3048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30</xdr:row>
      <xdr:rowOff>9525</xdr:rowOff>
    </xdr:from>
    <xdr:to>
      <xdr:col>5</xdr:col>
      <xdr:colOff>1019175</xdr:colOff>
      <xdr:row>45</xdr:row>
      <xdr:rowOff>85725</xdr:rowOff>
    </xdr:to>
    <xdr:graphicFrame>
      <xdr:nvGraphicFramePr>
        <xdr:cNvPr id="1" name="Chart 1"/>
        <xdr:cNvGraphicFramePr/>
      </xdr:nvGraphicFramePr>
      <xdr:xfrm>
        <a:off x="1895475" y="5229225"/>
        <a:ext cx="4886325" cy="28384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9525</xdr:rowOff>
    </xdr:from>
    <xdr:to>
      <xdr:col>6</xdr:col>
      <xdr:colOff>47625</xdr:colOff>
      <xdr:row>48</xdr:row>
      <xdr:rowOff>104775</xdr:rowOff>
    </xdr:to>
    <xdr:graphicFrame>
      <xdr:nvGraphicFramePr>
        <xdr:cNvPr id="1" name="Chart 1"/>
        <xdr:cNvGraphicFramePr/>
      </xdr:nvGraphicFramePr>
      <xdr:xfrm>
        <a:off x="19050" y="4286250"/>
        <a:ext cx="5438775" cy="365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nual%20Report\FY%202008\Tables\Table%201.5-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i/RICK\Annual%20Report\AR98TBL2.WK4"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axi/RESCH\ANNREPRT\FY%2004\Annual%20Report%20FY%20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RICK\Annual%20Report\AR98TBL2.WK4"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RESCH\ANNREPRT\FY%2004\Annual%20Report%20FY%20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ICK\Annual%20Report\AR98TBL2.W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1.5"/>
      <sheetName val="Table1.6"/>
      <sheetName val="Table1.7"/>
      <sheetName val="VAGI by Locality"/>
      <sheetName val="Exemptions &amp; Deductions"/>
      <sheetName val="NT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A22" sqref="A22"/>
    </sheetView>
  </sheetViews>
  <sheetFormatPr defaultColWidth="9.140625" defaultRowHeight="12.75"/>
  <sheetData>
    <row r="1" spans="1:8" ht="15">
      <c r="A1" s="997"/>
      <c r="B1" s="997"/>
      <c r="C1" s="997"/>
      <c r="D1" s="997"/>
      <c r="E1" s="997"/>
      <c r="F1" s="997"/>
      <c r="G1" s="997"/>
      <c r="H1" s="997"/>
    </row>
    <row r="2" spans="1:8" ht="15">
      <c r="A2" s="997"/>
      <c r="B2" s="997"/>
      <c r="C2" s="997"/>
      <c r="D2" s="997"/>
      <c r="E2" s="997"/>
      <c r="F2" s="997"/>
      <c r="G2" s="997"/>
      <c r="H2" s="997"/>
    </row>
    <row r="3" spans="1:8" ht="15">
      <c r="A3" s="997"/>
      <c r="B3" s="997"/>
      <c r="C3" s="997"/>
      <c r="D3" s="997"/>
      <c r="E3" s="997"/>
      <c r="F3" s="997"/>
      <c r="G3" s="997"/>
      <c r="H3" s="997"/>
    </row>
    <row r="4" spans="1:8" ht="15">
      <c r="A4" s="997"/>
      <c r="B4" s="997"/>
      <c r="C4" s="997"/>
      <c r="D4" s="997"/>
      <c r="E4" s="997"/>
      <c r="F4" s="997"/>
      <c r="G4" s="997"/>
      <c r="H4" s="997"/>
    </row>
    <row r="5" spans="1:8" ht="21">
      <c r="A5" s="1010" t="s">
        <v>552</v>
      </c>
      <c r="B5" s="1011"/>
      <c r="C5" s="1011"/>
      <c r="D5" s="1011"/>
      <c r="E5" s="1011"/>
      <c r="F5" s="1011"/>
      <c r="G5" s="1011"/>
      <c r="H5" s="1011"/>
    </row>
    <row r="6" spans="1:8" ht="21">
      <c r="A6" s="998"/>
      <c r="B6" s="999"/>
      <c r="C6" s="999"/>
      <c r="D6" s="999"/>
      <c r="E6" s="999"/>
      <c r="F6" s="999"/>
      <c r="G6" s="999"/>
      <c r="H6" s="999"/>
    </row>
    <row r="7" spans="1:8" ht="21">
      <c r="A7" s="1010" t="s">
        <v>553</v>
      </c>
      <c r="B7" s="1011"/>
      <c r="C7" s="1011"/>
      <c r="D7" s="1011"/>
      <c r="E7" s="1011"/>
      <c r="F7" s="1011"/>
      <c r="G7" s="1011"/>
      <c r="H7" s="1011"/>
    </row>
    <row r="8" spans="1:8" ht="21">
      <c r="A8" s="998"/>
      <c r="B8" s="999"/>
      <c r="C8" s="999"/>
      <c r="D8" s="999"/>
      <c r="E8" s="999"/>
      <c r="F8" s="999"/>
      <c r="G8" s="999"/>
      <c r="H8" s="999"/>
    </row>
    <row r="9" spans="1:8" ht="21">
      <c r="A9" s="1010" t="s">
        <v>557</v>
      </c>
      <c r="B9" s="1011"/>
      <c r="C9" s="1011"/>
      <c r="D9" s="1011"/>
      <c r="E9" s="1011"/>
      <c r="F9" s="1011"/>
      <c r="G9" s="1011"/>
      <c r="H9" s="1011"/>
    </row>
    <row r="10" spans="1:8" ht="15">
      <c r="A10" s="1000"/>
      <c r="B10" s="1001"/>
      <c r="C10" s="1001"/>
      <c r="D10" s="1001"/>
      <c r="E10" s="1001"/>
      <c r="F10" s="1001"/>
      <c r="G10" s="1001"/>
      <c r="H10" s="1001"/>
    </row>
    <row r="11" spans="1:8" ht="15">
      <c r="A11" s="1000"/>
      <c r="B11" s="1001"/>
      <c r="C11" s="1001"/>
      <c r="D11" s="1001"/>
      <c r="E11" s="1001"/>
      <c r="F11" s="1001"/>
      <c r="G11" s="1001"/>
      <c r="H11" s="1001"/>
    </row>
    <row r="12" spans="1:8" ht="17.25">
      <c r="A12" s="1008" t="s">
        <v>554</v>
      </c>
      <c r="B12" s="1009"/>
      <c r="C12" s="1009"/>
      <c r="D12" s="1009"/>
      <c r="E12" s="1009"/>
      <c r="F12" s="1009"/>
      <c r="G12" s="1009"/>
      <c r="H12" s="1009"/>
    </row>
    <row r="13" spans="1:8" ht="17.25">
      <c r="A13" s="1008" t="s">
        <v>555</v>
      </c>
      <c r="B13" s="1009"/>
      <c r="C13" s="1009"/>
      <c r="D13" s="1009"/>
      <c r="E13" s="1009"/>
      <c r="F13" s="1009"/>
      <c r="G13" s="1009"/>
      <c r="H13" s="1009"/>
    </row>
    <row r="14" spans="1:8" ht="17.25">
      <c r="A14" s="1002"/>
      <c r="B14" s="1002"/>
      <c r="C14" s="1002"/>
      <c r="D14" s="1002"/>
      <c r="E14" s="1002"/>
      <c r="F14" s="1002"/>
      <c r="G14" s="1002"/>
      <c r="H14" s="1002"/>
    </row>
    <row r="15" spans="1:8" ht="17.25">
      <c r="A15" s="1002"/>
      <c r="B15" s="1002"/>
      <c r="C15" s="1002"/>
      <c r="D15" s="1002"/>
      <c r="E15" s="1002"/>
      <c r="F15" s="1002"/>
      <c r="G15" s="1002"/>
      <c r="H15" s="1002"/>
    </row>
    <row r="16" spans="1:8" ht="17.25">
      <c r="A16" s="1008" t="s">
        <v>558</v>
      </c>
      <c r="B16" s="1009"/>
      <c r="C16" s="1009"/>
      <c r="D16" s="1009"/>
      <c r="E16" s="1009"/>
      <c r="F16" s="1009"/>
      <c r="G16" s="1009"/>
      <c r="H16" s="1009"/>
    </row>
    <row r="17" spans="1:8" ht="17.25">
      <c r="A17" s="1002"/>
      <c r="B17" s="1002"/>
      <c r="C17" s="1002"/>
      <c r="D17" s="1002"/>
      <c r="E17" s="1002"/>
      <c r="F17" s="1002"/>
      <c r="G17" s="1002"/>
      <c r="H17" s="1002"/>
    </row>
    <row r="18" spans="1:8" ht="17.25">
      <c r="A18" s="1008" t="s">
        <v>556</v>
      </c>
      <c r="B18" s="1009"/>
      <c r="C18" s="1009"/>
      <c r="D18" s="1009"/>
      <c r="E18" s="1009"/>
      <c r="F18" s="1009"/>
      <c r="G18" s="1009"/>
      <c r="H18" s="1009"/>
    </row>
    <row r="19" spans="1:8" ht="17.25">
      <c r="A19" s="1002"/>
      <c r="B19" s="1002"/>
      <c r="C19" s="1002"/>
      <c r="D19" s="1002"/>
      <c r="E19" s="1002"/>
      <c r="F19" s="1002"/>
      <c r="G19" s="1002"/>
      <c r="H19" s="1002"/>
    </row>
    <row r="20" spans="1:8" ht="17.25">
      <c r="A20" s="1008" t="s">
        <v>559</v>
      </c>
      <c r="B20" s="1009"/>
      <c r="C20" s="1009"/>
      <c r="D20" s="1009"/>
      <c r="E20" s="1009"/>
      <c r="F20" s="1009"/>
      <c r="G20" s="1009"/>
      <c r="H20" s="1009"/>
    </row>
  </sheetData>
  <mergeCells count="8">
    <mergeCell ref="A5:H5"/>
    <mergeCell ref="A7:H7"/>
    <mergeCell ref="A9:H9"/>
    <mergeCell ref="A12:H12"/>
    <mergeCell ref="A13:H13"/>
    <mergeCell ref="A16:H16"/>
    <mergeCell ref="A18:H18"/>
    <mergeCell ref="A20:H20"/>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3"/>
  <dimension ref="A1:H207"/>
  <sheetViews>
    <sheetView showOutlineSymbols="0" zoomScale="80" zoomScaleNormal="80" workbookViewId="0" topLeftCell="A1">
      <pane xSplit="1" topLeftCell="B1" activePane="topRight" state="frozen"/>
      <selection pane="topLeft" activeCell="F23" sqref="F23"/>
      <selection pane="topRight" activeCell="D3" sqref="D3"/>
    </sheetView>
  </sheetViews>
  <sheetFormatPr defaultColWidth="9.140625" defaultRowHeight="12.75"/>
  <cols>
    <col min="1" max="1" width="18.28125" style="387" customWidth="1"/>
    <col min="2" max="2" width="19.140625" style="374" customWidth="1"/>
    <col min="3" max="3" width="19.421875" style="387" bestFit="1" customWidth="1"/>
    <col min="4" max="4" width="19.7109375" style="387" bestFit="1" customWidth="1"/>
    <col min="5" max="5" width="20.421875" style="387" bestFit="1" customWidth="1"/>
    <col min="6" max="6" width="20.00390625" style="387" customWidth="1"/>
    <col min="7" max="7" width="17.8515625" style="387" customWidth="1"/>
    <col min="8" max="16384" width="10.7109375" style="387" customWidth="1"/>
  </cols>
  <sheetData>
    <row r="1" spans="1:7" ht="17.25">
      <c r="A1" s="547" t="s">
        <v>178</v>
      </c>
      <c r="B1" s="412"/>
      <c r="C1" s="412"/>
      <c r="D1" s="412"/>
      <c r="E1" s="412"/>
      <c r="F1" s="412"/>
      <c r="G1" s="412"/>
    </row>
    <row r="2" spans="1:7" ht="15">
      <c r="A2" s="548" t="s">
        <v>179</v>
      </c>
      <c r="B2" s="412"/>
      <c r="C2" s="412"/>
      <c r="D2" s="412"/>
      <c r="E2" s="412"/>
      <c r="F2" s="412"/>
      <c r="G2" s="412"/>
    </row>
    <row r="3" spans="1:7" ht="15">
      <c r="A3" s="549" t="s">
        <v>966</v>
      </c>
      <c r="B3" s="412"/>
      <c r="C3" s="412"/>
      <c r="D3" s="412"/>
      <c r="E3" s="412"/>
      <c r="F3" s="412"/>
      <c r="G3" s="412"/>
    </row>
    <row r="4" spans="1:7" ht="12.75" customHeight="1" thickBot="1">
      <c r="A4" s="470"/>
      <c r="B4" s="415"/>
      <c r="C4" s="415"/>
      <c r="D4" s="415"/>
      <c r="E4" s="415"/>
      <c r="F4" s="415"/>
      <c r="G4" s="415"/>
    </row>
    <row r="5" spans="1:8" ht="15">
      <c r="A5" s="550"/>
      <c r="B5" s="550" t="s">
        <v>180</v>
      </c>
      <c r="C5" s="550" t="s">
        <v>181</v>
      </c>
      <c r="D5" s="550" t="s">
        <v>182</v>
      </c>
      <c r="E5" s="550" t="s">
        <v>182</v>
      </c>
      <c r="F5" s="550" t="s">
        <v>182</v>
      </c>
      <c r="G5" s="550" t="s">
        <v>183</v>
      </c>
      <c r="H5" s="420"/>
    </row>
    <row r="6" spans="1:7" ht="12.75" customHeight="1">
      <c r="A6" s="551" t="s">
        <v>744</v>
      </c>
      <c r="B6" s="551" t="s">
        <v>184</v>
      </c>
      <c r="C6" s="551" t="s">
        <v>185</v>
      </c>
      <c r="D6" s="551" t="s">
        <v>186</v>
      </c>
      <c r="E6" s="551" t="s">
        <v>187</v>
      </c>
      <c r="F6" s="551" t="s">
        <v>188</v>
      </c>
      <c r="G6" s="551" t="s">
        <v>189</v>
      </c>
    </row>
    <row r="7" spans="1:7" ht="10.5" customHeight="1">
      <c r="A7" s="446"/>
      <c r="B7" s="446"/>
      <c r="C7" s="446"/>
      <c r="D7" s="446"/>
      <c r="E7" s="446"/>
      <c r="F7" s="446"/>
      <c r="G7" s="446"/>
    </row>
    <row r="8" spans="1:7" ht="12.75" customHeight="1">
      <c r="A8" s="374" t="s">
        <v>922</v>
      </c>
      <c r="B8" s="369">
        <v>441413035.98999995</v>
      </c>
      <c r="C8" s="369">
        <v>34910928.839999996</v>
      </c>
      <c r="D8" s="369">
        <v>22208298.389999997</v>
      </c>
      <c r="E8" s="369">
        <v>105211176.11</v>
      </c>
      <c r="F8" s="369">
        <v>279082632.65000004</v>
      </c>
      <c r="G8" s="369">
        <v>22059644.38</v>
      </c>
    </row>
    <row r="9" spans="1:7" ht="12.75" customHeight="1">
      <c r="A9" s="374" t="s">
        <v>49</v>
      </c>
      <c r="B9" s="374">
        <v>3213332730.7599993</v>
      </c>
      <c r="C9" s="374">
        <v>99413369.19000001</v>
      </c>
      <c r="D9" s="374">
        <v>64819936.25</v>
      </c>
      <c r="E9" s="374">
        <v>346465907.22999984</v>
      </c>
      <c r="F9" s="374">
        <v>2702633518.089999</v>
      </c>
      <c r="G9" s="374">
        <v>173976453.20999995</v>
      </c>
    </row>
    <row r="10" spans="1:7" ht="12.75" customHeight="1">
      <c r="A10" s="374" t="s">
        <v>50</v>
      </c>
      <c r="B10" s="374">
        <v>223270451.01999995</v>
      </c>
      <c r="C10" s="374">
        <v>16132565.749999998</v>
      </c>
      <c r="D10" s="374">
        <v>10431267.190000001</v>
      </c>
      <c r="E10" s="374">
        <v>53667957.24000001</v>
      </c>
      <c r="F10" s="374">
        <v>143038660.84000003</v>
      </c>
      <c r="G10" s="374">
        <v>11112535.8</v>
      </c>
    </row>
    <row r="11" spans="1:7" ht="12.75" customHeight="1">
      <c r="A11" s="374" t="s">
        <v>51</v>
      </c>
      <c r="B11" s="374">
        <v>189569165.04000002</v>
      </c>
      <c r="C11" s="374">
        <v>13643457.45</v>
      </c>
      <c r="D11" s="374">
        <v>8819171.420000002</v>
      </c>
      <c r="E11" s="374">
        <v>45435617.18000001</v>
      </c>
      <c r="F11" s="374">
        <v>121670918.99</v>
      </c>
      <c r="G11" s="374">
        <v>9473047.8</v>
      </c>
    </row>
    <row r="12" spans="1:7" ht="12.75" customHeight="1">
      <c r="A12" s="374" t="s">
        <v>52</v>
      </c>
      <c r="B12" s="374">
        <v>416316166.34</v>
      </c>
      <c r="C12" s="374">
        <v>32167169.73</v>
      </c>
      <c r="D12" s="374">
        <v>20901971.64</v>
      </c>
      <c r="E12" s="374">
        <v>106550870.10999998</v>
      </c>
      <c r="F12" s="374">
        <v>256696154.85999998</v>
      </c>
      <c r="G12" s="374">
        <v>20532924.080000002</v>
      </c>
    </row>
    <row r="13" spans="1:7" ht="10.5" customHeight="1">
      <c r="A13" s="374"/>
      <c r="C13" s="374"/>
      <c r="D13" s="374"/>
      <c r="E13" s="374"/>
      <c r="F13" s="374"/>
      <c r="G13" s="374"/>
    </row>
    <row r="14" spans="1:7" ht="12.75" customHeight="1">
      <c r="A14" s="374" t="s">
        <v>53</v>
      </c>
      <c r="B14" s="374">
        <v>194564516.61999997</v>
      </c>
      <c r="C14" s="374">
        <v>14974804.36</v>
      </c>
      <c r="D14" s="374">
        <v>9680176.209999999</v>
      </c>
      <c r="E14" s="374">
        <v>48820294.05</v>
      </c>
      <c r="F14" s="374">
        <v>121089241.99999997</v>
      </c>
      <c r="G14" s="374">
        <v>9611577.209999999</v>
      </c>
    </row>
    <row r="15" spans="1:7" ht="12.75" customHeight="1">
      <c r="A15" s="374" t="s">
        <v>54</v>
      </c>
      <c r="B15" s="374">
        <v>8923743940.739998</v>
      </c>
      <c r="C15" s="374">
        <v>299224222.83000004</v>
      </c>
      <c r="D15" s="374">
        <v>195704154.85999995</v>
      </c>
      <c r="E15" s="374">
        <v>1073485440.82</v>
      </c>
      <c r="F15" s="374">
        <v>7355330122.2300005</v>
      </c>
      <c r="G15" s="374">
        <v>483713907.33</v>
      </c>
    </row>
    <row r="16" spans="1:7" ht="12.75" customHeight="1">
      <c r="A16" s="374" t="s">
        <v>55</v>
      </c>
      <c r="B16" s="374">
        <v>1171749446.36</v>
      </c>
      <c r="C16" s="374">
        <v>78472829.61</v>
      </c>
      <c r="D16" s="374">
        <v>51116920.550000004</v>
      </c>
      <c r="E16" s="374">
        <v>266940802.86</v>
      </c>
      <c r="F16" s="374">
        <v>775218893.34</v>
      </c>
      <c r="G16" s="374">
        <v>58707895.84</v>
      </c>
    </row>
    <row r="17" spans="1:7" ht="12.75" customHeight="1">
      <c r="A17" s="374" t="s">
        <v>56</v>
      </c>
      <c r="B17" s="374">
        <v>82889832.32999998</v>
      </c>
      <c r="C17" s="374">
        <v>5589922.749999999</v>
      </c>
      <c r="D17" s="374">
        <v>3596037.89</v>
      </c>
      <c r="E17" s="374">
        <v>18240380.79</v>
      </c>
      <c r="F17" s="374">
        <v>55463490.89999999</v>
      </c>
      <c r="G17" s="374">
        <v>4183168.4</v>
      </c>
    </row>
    <row r="18" spans="1:7" ht="12.75" customHeight="1">
      <c r="A18" s="374" t="s">
        <v>57</v>
      </c>
      <c r="B18" s="374">
        <v>1284589504.8600001</v>
      </c>
      <c r="C18" s="374">
        <v>71380910.42</v>
      </c>
      <c r="D18" s="374">
        <v>46469471.24</v>
      </c>
      <c r="E18" s="374">
        <v>243202995.62</v>
      </c>
      <c r="F18" s="374">
        <v>923536127.58</v>
      </c>
      <c r="G18" s="374">
        <v>65905372.68999999</v>
      </c>
    </row>
    <row r="19" spans="1:7" ht="10.5" customHeight="1">
      <c r="A19" s="374"/>
      <c r="C19" s="374"/>
      <c r="D19" s="374"/>
      <c r="E19" s="374"/>
      <c r="F19" s="374"/>
      <c r="G19" s="374"/>
    </row>
    <row r="20" spans="1:7" ht="12.75" customHeight="1">
      <c r="A20" s="374" t="s">
        <v>58</v>
      </c>
      <c r="B20" s="374">
        <v>89647527.72000001</v>
      </c>
      <c r="C20" s="374">
        <v>6161223.4799999995</v>
      </c>
      <c r="D20" s="374">
        <v>3990941.58</v>
      </c>
      <c r="E20" s="374">
        <v>20199311.46</v>
      </c>
      <c r="F20" s="374">
        <v>59296051.2</v>
      </c>
      <c r="G20" s="374">
        <v>4501627.71</v>
      </c>
    </row>
    <row r="21" spans="1:7" ht="12.75" customHeight="1">
      <c r="A21" s="374" t="s">
        <v>59</v>
      </c>
      <c r="B21" s="374">
        <v>651929245.4800001</v>
      </c>
      <c r="C21" s="374">
        <v>34229968.48</v>
      </c>
      <c r="D21" s="374">
        <v>22289509.66</v>
      </c>
      <c r="E21" s="374">
        <v>118756205.38</v>
      </c>
      <c r="F21" s="374">
        <v>476653561.9599999</v>
      </c>
      <c r="G21" s="374">
        <v>33600110.57</v>
      </c>
    </row>
    <row r="22" spans="1:7" ht="12.75" customHeight="1">
      <c r="A22" s="374" t="s">
        <v>60</v>
      </c>
      <c r="B22" s="374">
        <v>166573546.19000003</v>
      </c>
      <c r="C22" s="374">
        <v>15776034.300000003</v>
      </c>
      <c r="D22" s="374">
        <v>10018235.700000001</v>
      </c>
      <c r="E22" s="374">
        <v>48054241.64</v>
      </c>
      <c r="F22" s="374">
        <v>92725034.55000003</v>
      </c>
      <c r="G22" s="374">
        <v>8084283.210000001</v>
      </c>
    </row>
    <row r="23" spans="1:7" ht="12.75" customHeight="1">
      <c r="A23" s="374" t="s">
        <v>61</v>
      </c>
      <c r="B23" s="374">
        <v>259110653.5399999</v>
      </c>
      <c r="C23" s="374">
        <v>18566314.890000004</v>
      </c>
      <c r="D23" s="374">
        <v>12021556.27</v>
      </c>
      <c r="E23" s="374">
        <v>59913370.11</v>
      </c>
      <c r="F23" s="374">
        <v>168609412.26999998</v>
      </c>
      <c r="G23" s="374">
        <v>13049264.760000002</v>
      </c>
    </row>
    <row r="24" spans="1:7" ht="12.75" customHeight="1">
      <c r="A24" s="374" t="s">
        <v>62</v>
      </c>
      <c r="B24" s="374">
        <v>161151910.23999998</v>
      </c>
      <c r="C24" s="374">
        <v>13741773.770000001</v>
      </c>
      <c r="D24" s="374">
        <v>8883568.06</v>
      </c>
      <c r="E24" s="374">
        <v>44651587.86</v>
      </c>
      <c r="F24" s="374">
        <v>93874980.55</v>
      </c>
      <c r="G24" s="374">
        <v>7890002.6</v>
      </c>
    </row>
    <row r="25" spans="1:7" ht="10.5" customHeight="1">
      <c r="A25" s="374"/>
      <c r="C25" s="374"/>
      <c r="D25" s="374"/>
      <c r="E25" s="374"/>
      <c r="F25" s="374"/>
      <c r="G25" s="374"/>
    </row>
    <row r="26" spans="1:7" ht="12.75" customHeight="1">
      <c r="A26" s="374" t="s">
        <v>63</v>
      </c>
      <c r="B26" s="374">
        <v>729079331.8400002</v>
      </c>
      <c r="C26" s="374">
        <v>54169761.349999994</v>
      </c>
      <c r="D26" s="374">
        <v>35132506.93999999</v>
      </c>
      <c r="E26" s="374">
        <v>178918203.17</v>
      </c>
      <c r="F26" s="374">
        <v>460858860.38000005</v>
      </c>
      <c r="G26" s="374">
        <v>36212798.47</v>
      </c>
    </row>
    <row r="27" spans="1:7" ht="12.75" customHeight="1">
      <c r="A27" s="374" t="s">
        <v>64</v>
      </c>
      <c r="B27" s="374">
        <v>418826309.21999997</v>
      </c>
      <c r="C27" s="374">
        <v>30149085.880000003</v>
      </c>
      <c r="D27" s="374">
        <v>19541611.460000005</v>
      </c>
      <c r="E27" s="374">
        <v>100737353.85000002</v>
      </c>
      <c r="F27" s="374">
        <v>268398258.02999994</v>
      </c>
      <c r="G27" s="374">
        <v>20962585.37</v>
      </c>
    </row>
    <row r="28" spans="1:7" ht="12.75" customHeight="1">
      <c r="A28" s="374" t="s">
        <v>65</v>
      </c>
      <c r="B28" s="374">
        <v>291874623.01</v>
      </c>
      <c r="C28" s="374">
        <v>26685091.64</v>
      </c>
      <c r="D28" s="374">
        <v>17144431.070000004</v>
      </c>
      <c r="E28" s="374">
        <v>83968026.10000001</v>
      </c>
      <c r="F28" s="374">
        <v>164077074.2</v>
      </c>
      <c r="G28" s="374">
        <v>13994218.98</v>
      </c>
    </row>
    <row r="29" spans="1:7" ht="12.75" customHeight="1">
      <c r="A29" s="374" t="s">
        <v>66</v>
      </c>
      <c r="B29" s="374">
        <v>120559265.44999999</v>
      </c>
      <c r="C29" s="374">
        <v>8448153.400000002</v>
      </c>
      <c r="D29" s="374">
        <v>5496052.710000001</v>
      </c>
      <c r="E29" s="374">
        <v>27991986.919999998</v>
      </c>
      <c r="F29" s="374">
        <v>78623072.41999999</v>
      </c>
      <c r="G29" s="374">
        <v>6072761.569999999</v>
      </c>
    </row>
    <row r="30" spans="1:7" ht="12.75" customHeight="1">
      <c r="A30" s="374" t="s">
        <v>67</v>
      </c>
      <c r="B30" s="374">
        <v>128186699.97999999</v>
      </c>
      <c r="C30" s="374">
        <v>11895123.110000001</v>
      </c>
      <c r="D30" s="374">
        <v>7555821.85</v>
      </c>
      <c r="E30" s="374">
        <v>35938212.97</v>
      </c>
      <c r="F30" s="374">
        <v>72797542.05</v>
      </c>
      <c r="G30" s="374">
        <v>6200994.209999999</v>
      </c>
    </row>
    <row r="31" spans="1:7" ht="10.5" customHeight="1">
      <c r="A31" s="374"/>
      <c r="C31" s="374"/>
      <c r="D31" s="374"/>
      <c r="E31" s="374"/>
      <c r="F31" s="374"/>
      <c r="G31" s="374"/>
    </row>
    <row r="32" spans="1:7" ht="12.75" customHeight="1">
      <c r="A32" s="374" t="s">
        <v>68</v>
      </c>
      <c r="B32" s="374">
        <v>7066662378.6</v>
      </c>
      <c r="C32" s="374">
        <v>346697330.99</v>
      </c>
      <c r="D32" s="374">
        <v>225676548.03999996</v>
      </c>
      <c r="E32" s="374">
        <v>1197075514.95</v>
      </c>
      <c r="F32" s="374">
        <v>5297212984.620001</v>
      </c>
      <c r="G32" s="374">
        <v>368599711.9099999</v>
      </c>
    </row>
    <row r="33" spans="1:7" ht="12.75" customHeight="1">
      <c r="A33" s="374" t="s">
        <v>69</v>
      </c>
      <c r="B33" s="374">
        <v>381298345.64000005</v>
      </c>
      <c r="C33" s="374">
        <v>15291377.380000003</v>
      </c>
      <c r="D33" s="374">
        <v>9939579.790000001</v>
      </c>
      <c r="E33" s="374">
        <v>53029943.489999995</v>
      </c>
      <c r="F33" s="374">
        <v>303037444.98</v>
      </c>
      <c r="G33" s="374">
        <v>20261969.430000003</v>
      </c>
    </row>
    <row r="34" spans="1:7" ht="12.75" customHeight="1">
      <c r="A34" s="374" t="s">
        <v>70</v>
      </c>
      <c r="B34" s="374">
        <v>65436231.78999999</v>
      </c>
      <c r="C34" s="374">
        <v>5123691.17</v>
      </c>
      <c r="D34" s="374">
        <v>3332031.49</v>
      </c>
      <c r="E34" s="374">
        <v>17105381.349999998</v>
      </c>
      <c r="F34" s="374">
        <v>39875127.78</v>
      </c>
      <c r="G34" s="374">
        <v>3213685.76</v>
      </c>
    </row>
    <row r="35" spans="1:7" ht="12.75" customHeight="1">
      <c r="A35" s="374" t="s">
        <v>71</v>
      </c>
      <c r="B35" s="374">
        <v>787748960.9000002</v>
      </c>
      <c r="C35" s="374">
        <v>47549629.169999994</v>
      </c>
      <c r="D35" s="374">
        <v>30785292.499999996</v>
      </c>
      <c r="E35" s="374">
        <v>159601706.45000002</v>
      </c>
      <c r="F35" s="374">
        <v>549812332.7800002</v>
      </c>
      <c r="G35" s="374">
        <v>40267608.36</v>
      </c>
    </row>
    <row r="36" spans="1:7" ht="12.75" customHeight="1">
      <c r="A36" s="374" t="s">
        <v>72</v>
      </c>
      <c r="B36" s="374">
        <v>104702178.32999998</v>
      </c>
      <c r="C36" s="374">
        <v>9192549.659999998</v>
      </c>
      <c r="D36" s="374">
        <v>5928710.159999999</v>
      </c>
      <c r="E36" s="374">
        <v>29675293.289999995</v>
      </c>
      <c r="F36" s="374">
        <v>59905625.21999999</v>
      </c>
      <c r="G36" s="374">
        <v>5091563.86</v>
      </c>
    </row>
    <row r="37" spans="1:7" ht="10.5" customHeight="1">
      <c r="A37" s="374"/>
      <c r="C37" s="374"/>
      <c r="D37" s="374"/>
      <c r="E37" s="374"/>
      <c r="F37" s="374"/>
      <c r="G37" s="374"/>
    </row>
    <row r="38" spans="1:7" ht="12.75" customHeight="1">
      <c r="A38" s="374" t="s">
        <v>73</v>
      </c>
      <c r="B38" s="374">
        <v>146263335.02</v>
      </c>
      <c r="C38" s="374">
        <v>11899805.5</v>
      </c>
      <c r="D38" s="374">
        <v>7675899.08</v>
      </c>
      <c r="E38" s="374">
        <v>38487151.63999999</v>
      </c>
      <c r="F38" s="374">
        <v>88200478.80000003</v>
      </c>
      <c r="G38" s="374">
        <v>7186666.870000001</v>
      </c>
    </row>
    <row r="39" spans="1:7" ht="12.75" customHeight="1">
      <c r="A39" s="374" t="s">
        <v>906</v>
      </c>
      <c r="B39" s="374">
        <v>386539201.7199999</v>
      </c>
      <c r="C39" s="374">
        <v>28499323.45</v>
      </c>
      <c r="D39" s="374">
        <v>18477832.959999997</v>
      </c>
      <c r="E39" s="374">
        <v>95833159.01</v>
      </c>
      <c r="F39" s="374">
        <v>243728886.30000004</v>
      </c>
      <c r="G39" s="374">
        <v>19267244.790000003</v>
      </c>
    </row>
    <row r="40" spans="1:7" ht="12.75" customHeight="1">
      <c r="A40" s="374" t="s">
        <v>74</v>
      </c>
      <c r="B40" s="374">
        <v>151037389.86</v>
      </c>
      <c r="C40" s="374">
        <v>11824962.72</v>
      </c>
      <c r="D40" s="374">
        <v>7602287.6899999995</v>
      </c>
      <c r="E40" s="374">
        <v>37931680.47</v>
      </c>
      <c r="F40" s="374">
        <v>93678458.97999999</v>
      </c>
      <c r="G40" s="374">
        <v>7516553.71</v>
      </c>
    </row>
    <row r="41" spans="1:7" ht="12.75" customHeight="1">
      <c r="A41" s="379" t="s">
        <v>75</v>
      </c>
      <c r="B41" s="374">
        <v>42125044521.89001</v>
      </c>
      <c r="C41" s="379">
        <v>1251132993.6000006</v>
      </c>
      <c r="D41" s="379">
        <v>814497432.9599999</v>
      </c>
      <c r="E41" s="379">
        <v>4377859064.63</v>
      </c>
      <c r="F41" s="379">
        <v>35681555030.69999</v>
      </c>
      <c r="G41" s="379">
        <v>2288139353.0799994</v>
      </c>
    </row>
    <row r="42" spans="1:8" ht="12.75" customHeight="1">
      <c r="A42" s="390" t="s">
        <v>76</v>
      </c>
      <c r="B42" s="374">
        <v>2224761733.9700007</v>
      </c>
      <c r="C42" s="390">
        <v>73189406.96999998</v>
      </c>
      <c r="D42" s="390">
        <v>47726777.91</v>
      </c>
      <c r="E42" s="390">
        <v>256275848.09999996</v>
      </c>
      <c r="F42" s="390">
        <v>1847569700.99</v>
      </c>
      <c r="G42" s="390">
        <v>119826238.55</v>
      </c>
      <c r="H42" s="420"/>
    </row>
    <row r="43" spans="1:8" ht="17.25">
      <c r="A43" s="552" t="s">
        <v>190</v>
      </c>
      <c r="B43" s="419"/>
      <c r="C43" s="419"/>
      <c r="D43" s="419"/>
      <c r="E43" s="419"/>
      <c r="F43" s="419"/>
      <c r="G43" s="419"/>
      <c r="H43" s="420"/>
    </row>
    <row r="44" spans="1:7" ht="15">
      <c r="A44" s="553" t="s">
        <v>179</v>
      </c>
      <c r="B44" s="446"/>
      <c r="C44" s="446"/>
      <c r="D44" s="446"/>
      <c r="E44" s="446"/>
      <c r="F44" s="446"/>
      <c r="G44" s="446"/>
    </row>
    <row r="45" spans="1:7" ht="15">
      <c r="A45" s="549" t="s">
        <v>966</v>
      </c>
      <c r="B45" s="412"/>
      <c r="C45" s="412"/>
      <c r="D45" s="412"/>
      <c r="E45" s="412"/>
      <c r="F45" s="412"/>
      <c r="G45" s="412"/>
    </row>
    <row r="46" spans="1:7" ht="12.75" customHeight="1" thickBot="1">
      <c r="A46" s="470"/>
      <c r="B46" s="415"/>
      <c r="C46" s="415"/>
      <c r="D46" s="415"/>
      <c r="E46" s="415"/>
      <c r="F46" s="415"/>
      <c r="G46" s="415"/>
    </row>
    <row r="47" spans="1:8" ht="15">
      <c r="A47" s="550"/>
      <c r="B47" s="550" t="s">
        <v>180</v>
      </c>
      <c r="C47" s="550" t="s">
        <v>181</v>
      </c>
      <c r="D47" s="550" t="s">
        <v>182</v>
      </c>
      <c r="E47" s="550" t="s">
        <v>182</v>
      </c>
      <c r="F47" s="550" t="s">
        <v>182</v>
      </c>
      <c r="G47" s="550" t="s">
        <v>183</v>
      </c>
      <c r="H47" s="420"/>
    </row>
    <row r="48" spans="1:7" ht="12.75" customHeight="1">
      <c r="A48" s="444" t="s">
        <v>744</v>
      </c>
      <c r="B48" s="551" t="s">
        <v>184</v>
      </c>
      <c r="C48" s="551" t="s">
        <v>185</v>
      </c>
      <c r="D48" s="551" t="s">
        <v>186</v>
      </c>
      <c r="E48" s="551" t="s">
        <v>187</v>
      </c>
      <c r="F48" s="551" t="s">
        <v>188</v>
      </c>
      <c r="G48" s="551" t="s">
        <v>189</v>
      </c>
    </row>
    <row r="49" spans="1:7" ht="10.5" customHeight="1">
      <c r="A49" s="512"/>
      <c r="B49" s="446"/>
      <c r="C49" s="446"/>
      <c r="D49" s="446"/>
      <c r="E49" s="446"/>
      <c r="F49" s="446"/>
      <c r="G49" s="446"/>
    </row>
    <row r="50" spans="1:7" ht="12.75" customHeight="1">
      <c r="A50" s="374" t="s">
        <v>78</v>
      </c>
      <c r="B50" s="369">
        <v>186299103.16000003</v>
      </c>
      <c r="C50" s="369">
        <v>14417918.049999999</v>
      </c>
      <c r="D50" s="369">
        <v>9324816.18</v>
      </c>
      <c r="E50" s="369">
        <v>47320297.13</v>
      </c>
      <c r="F50" s="369">
        <v>115236071.79999998</v>
      </c>
      <c r="G50" s="369">
        <v>9147600.520000001</v>
      </c>
    </row>
    <row r="51" spans="1:7" ht="12.75" customHeight="1">
      <c r="A51" s="374" t="s">
        <v>79</v>
      </c>
      <c r="B51" s="374">
        <v>455479793.67</v>
      </c>
      <c r="C51" s="374">
        <v>25820822.25</v>
      </c>
      <c r="D51" s="374">
        <v>16859216.819999997</v>
      </c>
      <c r="E51" s="374">
        <v>90253798.19</v>
      </c>
      <c r="F51" s="374">
        <v>322545956.40999997</v>
      </c>
      <c r="G51" s="374">
        <v>23311031.92</v>
      </c>
    </row>
    <row r="52" spans="1:7" ht="12.75" customHeight="1">
      <c r="A52" s="374" t="s">
        <v>924</v>
      </c>
      <c r="B52" s="374">
        <v>781551370.6999999</v>
      </c>
      <c r="C52" s="374">
        <v>53997858.81999999</v>
      </c>
      <c r="D52" s="374">
        <v>34885520.76</v>
      </c>
      <c r="E52" s="374">
        <v>176332075.71999997</v>
      </c>
      <c r="F52" s="374">
        <v>516335915.40000004</v>
      </c>
      <c r="G52" s="374">
        <v>39207963.910000004</v>
      </c>
    </row>
    <row r="53" spans="1:7" ht="12.75" customHeight="1">
      <c r="A53" s="374" t="s">
        <v>80</v>
      </c>
      <c r="B53" s="374">
        <v>1449031756.29</v>
      </c>
      <c r="C53" s="374">
        <v>82700153.67999998</v>
      </c>
      <c r="D53" s="374">
        <v>53589544.38</v>
      </c>
      <c r="E53" s="374">
        <v>280767743.49999994</v>
      </c>
      <c r="F53" s="374">
        <v>1031974314.7300001</v>
      </c>
      <c r="G53" s="374">
        <v>74391103.41999999</v>
      </c>
    </row>
    <row r="54" spans="1:7" ht="12.75" customHeight="1">
      <c r="A54" s="374" t="s">
        <v>81</v>
      </c>
      <c r="B54" s="374">
        <v>214033907.74</v>
      </c>
      <c r="C54" s="374">
        <v>16767088.129999999</v>
      </c>
      <c r="D54" s="374">
        <v>10895336.14</v>
      </c>
      <c r="E54" s="374">
        <v>55611886.02</v>
      </c>
      <c r="F54" s="374">
        <v>130759597.44999999</v>
      </c>
      <c r="G54" s="374">
        <v>10513740.11</v>
      </c>
    </row>
    <row r="55" spans="1:7" ht="10.5" customHeight="1">
      <c r="A55" s="374"/>
      <c r="C55" s="374"/>
      <c r="D55" s="374"/>
      <c r="E55" s="374"/>
      <c r="F55" s="374"/>
      <c r="G55" s="374"/>
    </row>
    <row r="56" spans="1:7" ht="12.75" customHeight="1">
      <c r="A56" s="374" t="s">
        <v>925</v>
      </c>
      <c r="B56" s="374">
        <v>675190395.5500002</v>
      </c>
      <c r="C56" s="374">
        <v>40049209.849999994</v>
      </c>
      <c r="D56" s="374">
        <v>25970399.009999998</v>
      </c>
      <c r="E56" s="374">
        <v>133224501.85000001</v>
      </c>
      <c r="F56" s="374">
        <v>475946284.84000003</v>
      </c>
      <c r="G56" s="374">
        <v>34530762.989999995</v>
      </c>
    </row>
    <row r="57" spans="1:7" ht="12.75" customHeight="1">
      <c r="A57" s="374" t="s">
        <v>934</v>
      </c>
      <c r="B57" s="374">
        <v>1180678116.4599998</v>
      </c>
      <c r="C57" s="374">
        <v>23202786.64</v>
      </c>
      <c r="D57" s="374">
        <v>15165285.93</v>
      </c>
      <c r="E57" s="374">
        <v>81807999.54</v>
      </c>
      <c r="F57" s="374">
        <v>1060502044.35</v>
      </c>
      <c r="G57" s="374">
        <v>65227153.150000006</v>
      </c>
    </row>
    <row r="58" spans="1:7" ht="12.75" customHeight="1">
      <c r="A58" s="374" t="s">
        <v>942</v>
      </c>
      <c r="B58" s="374">
        <v>158139831.29999998</v>
      </c>
      <c r="C58" s="374">
        <v>15014625.360000001</v>
      </c>
      <c r="D58" s="374">
        <v>9601661.569999998</v>
      </c>
      <c r="E58" s="374">
        <v>46127184.77</v>
      </c>
      <c r="F58" s="374">
        <v>87396359.59999998</v>
      </c>
      <c r="G58" s="374">
        <v>7551313.15</v>
      </c>
    </row>
    <row r="59" spans="1:7" ht="12.75" customHeight="1">
      <c r="A59" s="374" t="s">
        <v>82</v>
      </c>
      <c r="B59" s="374">
        <v>285328559.07000005</v>
      </c>
      <c r="C59" s="374">
        <v>18607116.25</v>
      </c>
      <c r="D59" s="374">
        <v>12073543.440000001</v>
      </c>
      <c r="E59" s="374">
        <v>63590618.29000001</v>
      </c>
      <c r="F59" s="374">
        <v>191057281.09000003</v>
      </c>
      <c r="G59" s="374">
        <v>14377499.27</v>
      </c>
    </row>
    <row r="60" spans="1:7" ht="12.75" customHeight="1">
      <c r="A60" s="374" t="s">
        <v>83</v>
      </c>
      <c r="B60" s="374">
        <v>142660211.42999998</v>
      </c>
      <c r="C60" s="374">
        <v>12592239.229999999</v>
      </c>
      <c r="D60" s="374">
        <v>7951183.66</v>
      </c>
      <c r="E60" s="374">
        <v>38668066.32000001</v>
      </c>
      <c r="F60" s="374">
        <v>83448722.22</v>
      </c>
      <c r="G60" s="374">
        <v>7048427.93</v>
      </c>
    </row>
    <row r="61" spans="1:7" ht="10.5" customHeight="1">
      <c r="A61" s="374"/>
      <c r="C61" s="374"/>
      <c r="D61" s="374"/>
      <c r="E61" s="374"/>
      <c r="F61" s="374"/>
      <c r="G61" s="374"/>
    </row>
    <row r="62" spans="1:7" ht="12.75" customHeight="1">
      <c r="A62" s="374" t="s">
        <v>795</v>
      </c>
      <c r="B62" s="374">
        <v>397166608.01</v>
      </c>
      <c r="C62" s="374">
        <v>33438594.36</v>
      </c>
      <c r="D62" s="374">
        <v>21439107.55</v>
      </c>
      <c r="E62" s="374">
        <v>104333300.12000002</v>
      </c>
      <c r="F62" s="374">
        <v>237955605.98000005</v>
      </c>
      <c r="G62" s="374">
        <v>19518959.000000004</v>
      </c>
    </row>
    <row r="63" spans="1:7" ht="12.75" customHeight="1">
      <c r="A63" s="374" t="s">
        <v>84</v>
      </c>
      <c r="B63" s="374">
        <v>2448855715.7699995</v>
      </c>
      <c r="C63" s="374">
        <v>109682041.17</v>
      </c>
      <c r="D63" s="374">
        <v>71541076.4</v>
      </c>
      <c r="E63" s="374">
        <v>383655973.73999995</v>
      </c>
      <c r="F63" s="374">
        <v>1883976624.4600003</v>
      </c>
      <c r="G63" s="374">
        <v>128221024.59</v>
      </c>
    </row>
    <row r="64" spans="1:7" ht="12.75" customHeight="1">
      <c r="A64" s="374" t="s">
        <v>85</v>
      </c>
      <c r="B64" s="374">
        <v>7350284433.68</v>
      </c>
      <c r="C64" s="374">
        <v>345280661.79</v>
      </c>
      <c r="D64" s="374">
        <v>224397322.62</v>
      </c>
      <c r="E64" s="374">
        <v>1182178709.75</v>
      </c>
      <c r="F64" s="374">
        <v>5598427739.52</v>
      </c>
      <c r="G64" s="374">
        <v>386881706.43</v>
      </c>
    </row>
    <row r="65" spans="1:7" ht="12.75" customHeight="1">
      <c r="A65" s="374" t="s">
        <v>86</v>
      </c>
      <c r="B65" s="374">
        <v>618164060.2900001</v>
      </c>
      <c r="C65" s="374">
        <v>56221070.27</v>
      </c>
      <c r="D65" s="374">
        <v>35996221.77</v>
      </c>
      <c r="E65" s="374">
        <v>172838618.5</v>
      </c>
      <c r="F65" s="374">
        <v>353108149.75</v>
      </c>
      <c r="G65" s="374">
        <v>29960811.780000005</v>
      </c>
    </row>
    <row r="66" spans="1:7" ht="12.75" customHeight="1">
      <c r="A66" s="374" t="s">
        <v>87</v>
      </c>
      <c r="B66" s="374">
        <v>34437952.629999995</v>
      </c>
      <c r="C66" s="374">
        <v>2354787.07</v>
      </c>
      <c r="D66" s="374">
        <v>1526569.28</v>
      </c>
      <c r="E66" s="374">
        <v>7599318.819999999</v>
      </c>
      <c r="F66" s="374">
        <v>22957277.46</v>
      </c>
      <c r="G66" s="374">
        <v>1734968.15</v>
      </c>
    </row>
    <row r="67" spans="1:7" ht="10.5" customHeight="1">
      <c r="A67" s="374"/>
      <c r="C67" s="374"/>
      <c r="D67" s="374"/>
      <c r="E67" s="374"/>
      <c r="F67" s="374"/>
      <c r="G67" s="374"/>
    </row>
    <row r="68" spans="1:7" ht="12.75" customHeight="1">
      <c r="A68" s="374" t="s">
        <v>88</v>
      </c>
      <c r="B68" s="374">
        <v>668421192.5299999</v>
      </c>
      <c r="C68" s="374">
        <v>38767714.93000001</v>
      </c>
      <c r="D68" s="374">
        <v>25030422.959999997</v>
      </c>
      <c r="E68" s="374">
        <v>130478318.91000001</v>
      </c>
      <c r="F68" s="374">
        <v>474144735.72999996</v>
      </c>
      <c r="G68" s="374">
        <v>34268963.47</v>
      </c>
    </row>
    <row r="69" spans="1:7" ht="12.75" customHeight="1">
      <c r="A69" s="374" t="s">
        <v>89</v>
      </c>
      <c r="B69" s="374">
        <v>1740841204.7899997</v>
      </c>
      <c r="C69" s="374">
        <v>70416102.45</v>
      </c>
      <c r="D69" s="374">
        <v>45785168.79999999</v>
      </c>
      <c r="E69" s="374">
        <v>242021636.49000004</v>
      </c>
      <c r="F69" s="374">
        <v>1382618297.05</v>
      </c>
      <c r="G69" s="374">
        <v>92310088.38000003</v>
      </c>
    </row>
    <row r="70" spans="1:7" ht="12.75" customHeight="1">
      <c r="A70" s="374" t="s">
        <v>90</v>
      </c>
      <c r="B70" s="374">
        <v>98765823.05</v>
      </c>
      <c r="C70" s="374">
        <v>7275995.609999999</v>
      </c>
      <c r="D70" s="374">
        <v>4712311.63</v>
      </c>
      <c r="E70" s="374">
        <v>23823394.779999997</v>
      </c>
      <c r="F70" s="374">
        <v>62954121.03</v>
      </c>
      <c r="G70" s="374">
        <v>4935547.86</v>
      </c>
    </row>
    <row r="71" spans="1:7" ht="12.75" customHeight="1">
      <c r="A71" s="374" t="s">
        <v>91</v>
      </c>
      <c r="B71" s="374">
        <v>443409812.48999995</v>
      </c>
      <c r="C71" s="374">
        <v>23965798.25</v>
      </c>
      <c r="D71" s="374">
        <v>15588984.960000003</v>
      </c>
      <c r="E71" s="374">
        <v>83315006.46000004</v>
      </c>
      <c r="F71" s="374">
        <v>320540022.81999993</v>
      </c>
      <c r="G71" s="374">
        <v>22890002.940000005</v>
      </c>
    </row>
    <row r="72" spans="1:7" ht="12.75" customHeight="1">
      <c r="A72" s="374" t="s">
        <v>92</v>
      </c>
      <c r="B72" s="374">
        <v>282497805.0999999</v>
      </c>
      <c r="C72" s="374">
        <v>17493846.770000003</v>
      </c>
      <c r="D72" s="374">
        <v>11391938.319999998</v>
      </c>
      <c r="E72" s="374">
        <v>60548496.67999999</v>
      </c>
      <c r="F72" s="374">
        <v>193063523.32999995</v>
      </c>
      <c r="G72" s="374">
        <v>14305967.209999997</v>
      </c>
    </row>
    <row r="73" spans="1:7" ht="10.5" customHeight="1">
      <c r="A73" s="412"/>
      <c r="C73" s="374"/>
      <c r="D73" s="374"/>
      <c r="E73" s="374"/>
      <c r="F73" s="374"/>
      <c r="G73" s="374"/>
    </row>
    <row r="74" spans="1:7" ht="12.75" customHeight="1">
      <c r="A74" s="374" t="s">
        <v>93</v>
      </c>
      <c r="B74" s="374">
        <v>272099539.71</v>
      </c>
      <c r="C74" s="374">
        <v>12995299.78</v>
      </c>
      <c r="D74" s="374">
        <v>8369288.0600000005</v>
      </c>
      <c r="E74" s="374">
        <v>41606986.83999999</v>
      </c>
      <c r="F74" s="374">
        <v>209127965.03000003</v>
      </c>
      <c r="G74" s="374">
        <v>14318136.299999999</v>
      </c>
    </row>
    <row r="75" spans="1:7" ht="12.75" customHeight="1">
      <c r="A75" s="374" t="s">
        <v>94</v>
      </c>
      <c r="B75" s="374">
        <v>211060441.17999998</v>
      </c>
      <c r="C75" s="374">
        <v>18642533.560000006</v>
      </c>
      <c r="D75" s="374">
        <v>11966841.34</v>
      </c>
      <c r="E75" s="374">
        <v>57029545.830000006</v>
      </c>
      <c r="F75" s="374">
        <v>123421520.45000002</v>
      </c>
      <c r="G75" s="374">
        <v>10256421.98</v>
      </c>
    </row>
    <row r="76" spans="1:7" ht="12.75" customHeight="1">
      <c r="A76" s="374" t="s">
        <v>95</v>
      </c>
      <c r="B76" s="374">
        <v>9701954351.45</v>
      </c>
      <c r="C76" s="374">
        <v>327234152.4499999</v>
      </c>
      <c r="D76" s="374">
        <v>213867670.28000003</v>
      </c>
      <c r="E76" s="374">
        <v>1171578654.1799998</v>
      </c>
      <c r="F76" s="374">
        <v>7989273874.539998</v>
      </c>
      <c r="G76" s="374">
        <v>521086337.86999995</v>
      </c>
    </row>
    <row r="77" spans="1:7" ht="12.75" customHeight="1">
      <c r="A77" s="374" t="s">
        <v>96</v>
      </c>
      <c r="B77" s="374">
        <v>510309744.62</v>
      </c>
      <c r="C77" s="374">
        <v>33871738.48</v>
      </c>
      <c r="D77" s="374">
        <v>21976143.07</v>
      </c>
      <c r="E77" s="374">
        <v>114640337.13000001</v>
      </c>
      <c r="F77" s="374">
        <v>339821525.93999994</v>
      </c>
      <c r="G77" s="374">
        <v>25717853.839999996</v>
      </c>
    </row>
    <row r="78" spans="1:7" ht="12.75" customHeight="1">
      <c r="A78" s="374" t="s">
        <v>97</v>
      </c>
      <c r="B78" s="374">
        <v>120037889.10000001</v>
      </c>
      <c r="C78" s="374">
        <v>10566367.64</v>
      </c>
      <c r="D78" s="374">
        <v>6799111.529999999</v>
      </c>
      <c r="E78" s="374">
        <v>33044286.359999996</v>
      </c>
      <c r="F78" s="374">
        <v>69628123.57000001</v>
      </c>
      <c r="G78" s="374">
        <v>5848215.700000001</v>
      </c>
    </row>
    <row r="79" spans="1:7" ht="10.5" customHeight="1">
      <c r="A79" s="374"/>
      <c r="C79" s="374"/>
      <c r="D79" s="374"/>
      <c r="E79" s="374"/>
      <c r="F79" s="374"/>
      <c r="G79" s="374"/>
    </row>
    <row r="80" spans="1:7" ht="12.75" customHeight="1">
      <c r="A80" s="374" t="s">
        <v>98</v>
      </c>
      <c r="B80" s="374">
        <v>271824268.79</v>
      </c>
      <c r="C80" s="374">
        <v>13262405.459999999</v>
      </c>
      <c r="D80" s="374">
        <v>8601061.06</v>
      </c>
      <c r="E80" s="374">
        <v>44681327.16</v>
      </c>
      <c r="F80" s="374">
        <v>205279475.11</v>
      </c>
      <c r="G80" s="374">
        <v>14178379.79</v>
      </c>
    </row>
    <row r="81" spans="1:7" ht="12.75" customHeight="1">
      <c r="A81" s="374" t="s">
        <v>99</v>
      </c>
      <c r="B81" s="374">
        <v>217955099.01000002</v>
      </c>
      <c r="C81" s="374">
        <v>9424375.3</v>
      </c>
      <c r="D81" s="374">
        <v>6117873.22</v>
      </c>
      <c r="E81" s="374">
        <v>31885479.08</v>
      </c>
      <c r="F81" s="374">
        <v>170527371.41</v>
      </c>
      <c r="G81" s="374">
        <v>11509067.8</v>
      </c>
    </row>
    <row r="82" spans="1:7" ht="12.75" customHeight="1">
      <c r="A82" s="374" t="s">
        <v>100</v>
      </c>
      <c r="B82" s="374">
        <v>373911457.1899998</v>
      </c>
      <c r="C82" s="374">
        <v>31011472.240000002</v>
      </c>
      <c r="D82" s="374">
        <v>19821084.309999995</v>
      </c>
      <c r="E82" s="374">
        <v>95276866.31000002</v>
      </c>
      <c r="F82" s="374">
        <v>227802034.32999995</v>
      </c>
      <c r="G82" s="374">
        <v>18462393.71</v>
      </c>
    </row>
    <row r="83" spans="1:7" ht="12.75" customHeight="1">
      <c r="A83" s="379" t="s">
        <v>101</v>
      </c>
      <c r="B83" s="374">
        <v>200664274.14</v>
      </c>
      <c r="C83" s="379">
        <v>10999536.82</v>
      </c>
      <c r="D83" s="379">
        <v>7124744.62</v>
      </c>
      <c r="E83" s="379">
        <v>36407734.19000001</v>
      </c>
      <c r="F83" s="379">
        <v>146132258.51</v>
      </c>
      <c r="G83" s="379">
        <v>10374355.18</v>
      </c>
    </row>
    <row r="84" spans="1:8" ht="12.75" customHeight="1">
      <c r="A84" s="390" t="s">
        <v>102</v>
      </c>
      <c r="B84" s="374">
        <v>1340223860.7</v>
      </c>
      <c r="C84" s="390">
        <v>79093143.53999998</v>
      </c>
      <c r="D84" s="390">
        <v>51103464.890000015</v>
      </c>
      <c r="E84" s="390">
        <v>259330937.95000002</v>
      </c>
      <c r="F84" s="390">
        <v>950696314.3199999</v>
      </c>
      <c r="G84" s="390">
        <v>68765077.38</v>
      </c>
      <c r="H84" s="420"/>
    </row>
    <row r="85" spans="1:8" s="556" customFormat="1" ht="17.25">
      <c r="A85" s="552" t="s">
        <v>190</v>
      </c>
      <c r="B85" s="554"/>
      <c r="C85" s="554"/>
      <c r="D85" s="554"/>
      <c r="E85" s="554"/>
      <c r="F85" s="554"/>
      <c r="G85" s="554"/>
      <c r="H85" s="555"/>
    </row>
    <row r="86" spans="1:7" ht="15">
      <c r="A86" s="553" t="s">
        <v>179</v>
      </c>
      <c r="B86" s="446"/>
      <c r="C86" s="446"/>
      <c r="D86" s="446"/>
      <c r="E86" s="446"/>
      <c r="F86" s="446"/>
      <c r="G86" s="446"/>
    </row>
    <row r="87" spans="1:7" ht="15">
      <c r="A87" s="549" t="s">
        <v>966</v>
      </c>
      <c r="B87" s="412"/>
      <c r="C87" s="412"/>
      <c r="D87" s="412"/>
      <c r="E87" s="412"/>
      <c r="F87" s="412"/>
      <c r="G87" s="412"/>
    </row>
    <row r="88" spans="1:7" ht="12.75" customHeight="1" thickBot="1">
      <c r="A88" s="470"/>
      <c r="B88" s="415"/>
      <c r="C88" s="415"/>
      <c r="D88" s="415"/>
      <c r="E88" s="415"/>
      <c r="F88" s="415"/>
      <c r="G88" s="415"/>
    </row>
    <row r="89" spans="1:8" ht="15">
      <c r="A89" s="550"/>
      <c r="B89" s="550" t="s">
        <v>180</v>
      </c>
      <c r="C89" s="550" t="s">
        <v>181</v>
      </c>
      <c r="D89" s="550" t="s">
        <v>182</v>
      </c>
      <c r="E89" s="550" t="s">
        <v>182</v>
      </c>
      <c r="F89" s="550" t="s">
        <v>182</v>
      </c>
      <c r="G89" s="550" t="s">
        <v>183</v>
      </c>
      <c r="H89" s="420"/>
    </row>
    <row r="90" spans="1:7" ht="12.75" customHeight="1">
      <c r="A90" s="444" t="s">
        <v>744</v>
      </c>
      <c r="B90" s="551" t="s">
        <v>184</v>
      </c>
      <c r="C90" s="551" t="s">
        <v>185</v>
      </c>
      <c r="D90" s="551" t="s">
        <v>186</v>
      </c>
      <c r="E90" s="551" t="s">
        <v>187</v>
      </c>
      <c r="F90" s="551" t="s">
        <v>188</v>
      </c>
      <c r="G90" s="551" t="s">
        <v>189</v>
      </c>
    </row>
    <row r="91" spans="1:7" ht="10.5" customHeight="1">
      <c r="A91" s="512"/>
      <c r="B91" s="446"/>
      <c r="C91" s="446"/>
      <c r="D91" s="446"/>
      <c r="E91" s="446"/>
      <c r="F91" s="446"/>
      <c r="G91" s="446"/>
    </row>
    <row r="92" spans="1:7" ht="12.75" customHeight="1">
      <c r="A92" s="374" t="s">
        <v>103</v>
      </c>
      <c r="B92" s="369">
        <v>270791912.15000004</v>
      </c>
      <c r="C92" s="369">
        <v>16162517.09</v>
      </c>
      <c r="D92" s="369">
        <v>10514573.66</v>
      </c>
      <c r="E92" s="369">
        <v>54108291.61999999</v>
      </c>
      <c r="F92" s="369">
        <v>190006529.78</v>
      </c>
      <c r="G92" s="369">
        <v>13852293.930000002</v>
      </c>
    </row>
    <row r="93" spans="1:7" ht="12.75" customHeight="1">
      <c r="A93" s="374" t="s">
        <v>104</v>
      </c>
      <c r="B93" s="374">
        <v>378130083.32000005</v>
      </c>
      <c r="C93" s="374">
        <v>20167149.45</v>
      </c>
      <c r="D93" s="374">
        <v>13139555.99</v>
      </c>
      <c r="E93" s="374">
        <v>70549351.13000001</v>
      </c>
      <c r="F93" s="374">
        <v>274274026.75</v>
      </c>
      <c r="G93" s="374">
        <v>19428506.569999997</v>
      </c>
    </row>
    <row r="94" spans="1:7" ht="12.75" customHeight="1">
      <c r="A94" s="374" t="s">
        <v>105</v>
      </c>
      <c r="B94" s="374">
        <v>183240419.57999998</v>
      </c>
      <c r="C94" s="374">
        <v>12678309.49</v>
      </c>
      <c r="D94" s="374">
        <v>8053086.249999999</v>
      </c>
      <c r="E94" s="374">
        <v>38385433.91</v>
      </c>
      <c r="F94" s="374">
        <v>124123589.92999999</v>
      </c>
      <c r="G94" s="374">
        <v>9322450.440000001</v>
      </c>
    </row>
    <row r="95" spans="1:7" ht="12.75" customHeight="1">
      <c r="A95" s="374" t="s">
        <v>106</v>
      </c>
      <c r="B95" s="374">
        <v>213053466.21</v>
      </c>
      <c r="C95" s="374">
        <v>13024310.27</v>
      </c>
      <c r="D95" s="374">
        <v>8345011.819999999</v>
      </c>
      <c r="E95" s="374">
        <v>41583481.17</v>
      </c>
      <c r="F95" s="374">
        <v>150100662.95</v>
      </c>
      <c r="G95" s="374">
        <v>10896478.009999998</v>
      </c>
    </row>
    <row r="96" spans="1:7" ht="12.75" customHeight="1">
      <c r="A96" s="374" t="s">
        <v>107</v>
      </c>
      <c r="B96" s="374">
        <v>171449011.78</v>
      </c>
      <c r="C96" s="374">
        <v>14127225.390000002</v>
      </c>
      <c r="D96" s="374">
        <v>9105328.46</v>
      </c>
      <c r="E96" s="374">
        <v>44714120.650000006</v>
      </c>
      <c r="F96" s="374">
        <v>103502337.28</v>
      </c>
      <c r="G96" s="374">
        <v>8458878.63</v>
      </c>
    </row>
    <row r="97" spans="1:7" ht="10.5" customHeight="1">
      <c r="A97" s="374"/>
      <c r="C97" s="374"/>
      <c r="D97" s="374"/>
      <c r="E97" s="374"/>
      <c r="F97" s="374"/>
      <c r="G97" s="374"/>
    </row>
    <row r="98" spans="1:7" ht="12.75" customHeight="1">
      <c r="A98" s="374" t="s">
        <v>108</v>
      </c>
      <c r="B98" s="374">
        <v>599711445.07</v>
      </c>
      <c r="C98" s="374">
        <v>35478215.7</v>
      </c>
      <c r="D98" s="374">
        <v>23049258.01</v>
      </c>
      <c r="E98" s="374">
        <v>120613004.61000001</v>
      </c>
      <c r="F98" s="374">
        <v>420570966.75000006</v>
      </c>
      <c r="G98" s="374">
        <v>30717790.620000005</v>
      </c>
    </row>
    <row r="99" spans="1:7" ht="12.75" customHeight="1">
      <c r="A99" s="374" t="s">
        <v>109</v>
      </c>
      <c r="B99" s="374">
        <v>305387566.27000004</v>
      </c>
      <c r="C99" s="374">
        <v>24851640.04</v>
      </c>
      <c r="D99" s="374">
        <v>16070255.610000001</v>
      </c>
      <c r="E99" s="374">
        <v>81054604.25999999</v>
      </c>
      <c r="F99" s="374">
        <v>183411066.36</v>
      </c>
      <c r="G99" s="374">
        <v>15000140.45</v>
      </c>
    </row>
    <row r="100" spans="1:7" ht="12.75" customHeight="1">
      <c r="A100" s="374" t="s">
        <v>110</v>
      </c>
      <c r="B100" s="374">
        <v>186017699.18999997</v>
      </c>
      <c r="C100" s="374">
        <v>16460282.65</v>
      </c>
      <c r="D100" s="374">
        <v>10608709.659999998</v>
      </c>
      <c r="E100" s="374">
        <v>52229311.510000005</v>
      </c>
      <c r="F100" s="374">
        <v>106719395.37</v>
      </c>
      <c r="G100" s="374">
        <v>8980460.32</v>
      </c>
    </row>
    <row r="101" spans="1:7" ht="12.75" customHeight="1">
      <c r="A101" s="374" t="s">
        <v>111</v>
      </c>
      <c r="B101" s="374">
        <v>800850631.8399999</v>
      </c>
      <c r="C101" s="374">
        <v>62318658.63999999</v>
      </c>
      <c r="D101" s="374">
        <v>40135867.60999999</v>
      </c>
      <c r="E101" s="374">
        <v>200605239.71</v>
      </c>
      <c r="F101" s="374">
        <v>497790865.87999994</v>
      </c>
      <c r="G101" s="374">
        <v>39595070.010000005</v>
      </c>
    </row>
    <row r="102" spans="1:7" ht="12.75" customHeight="1">
      <c r="A102" s="374" t="s">
        <v>112</v>
      </c>
      <c r="B102" s="374">
        <v>607462557.97</v>
      </c>
      <c r="C102" s="374">
        <v>27707890.34</v>
      </c>
      <c r="D102" s="374">
        <v>18086506.87</v>
      </c>
      <c r="E102" s="374">
        <v>97846460.55000001</v>
      </c>
      <c r="F102" s="374">
        <v>463821700.21000004</v>
      </c>
      <c r="G102" s="374">
        <v>31715245.64</v>
      </c>
    </row>
    <row r="103" spans="1:7" ht="10.5" customHeight="1">
      <c r="A103" s="374"/>
      <c r="C103" s="374"/>
      <c r="D103" s="374"/>
      <c r="E103" s="374"/>
      <c r="F103" s="374"/>
      <c r="G103" s="374"/>
    </row>
    <row r="104" spans="1:7" ht="12.75" customHeight="1">
      <c r="A104" s="374" t="s">
        <v>113</v>
      </c>
      <c r="B104" s="374">
        <v>215020975.18999994</v>
      </c>
      <c r="C104" s="374">
        <v>17625540.810000002</v>
      </c>
      <c r="D104" s="374">
        <v>11317583.740000002</v>
      </c>
      <c r="E104" s="374">
        <v>54835437.33000001</v>
      </c>
      <c r="F104" s="374">
        <v>131242413.31000002</v>
      </c>
      <c r="G104" s="374">
        <v>10643664.329999998</v>
      </c>
    </row>
    <row r="105" spans="1:7" ht="12.75" customHeight="1">
      <c r="A105" s="374" t="s">
        <v>114</v>
      </c>
      <c r="B105" s="374">
        <v>501602934.96999997</v>
      </c>
      <c r="C105" s="374">
        <v>31151165.309999995</v>
      </c>
      <c r="D105" s="374">
        <v>20147261.82</v>
      </c>
      <c r="E105" s="374">
        <v>104510852.28</v>
      </c>
      <c r="F105" s="374">
        <v>345793655.55999994</v>
      </c>
      <c r="G105" s="374">
        <v>25499179.819999997</v>
      </c>
    </row>
    <row r="106" spans="1:7" ht="12.75" customHeight="1">
      <c r="A106" s="374" t="s">
        <v>115</v>
      </c>
      <c r="B106" s="374">
        <v>8079075162.280001</v>
      </c>
      <c r="C106" s="374">
        <v>414019106.95000005</v>
      </c>
      <c r="D106" s="374">
        <v>268534866.08000004</v>
      </c>
      <c r="E106" s="374">
        <v>1411072482.85</v>
      </c>
      <c r="F106" s="374">
        <v>5985448706.400001</v>
      </c>
      <c r="G106" s="374">
        <v>421049437.8500001</v>
      </c>
    </row>
    <row r="107" spans="1:7" ht="12.75" customHeight="1">
      <c r="A107" s="374" t="s">
        <v>116</v>
      </c>
      <c r="B107" s="374">
        <v>461201429.39000005</v>
      </c>
      <c r="C107" s="374">
        <v>34404530.22</v>
      </c>
      <c r="D107" s="374">
        <v>22303332.689999998</v>
      </c>
      <c r="E107" s="374">
        <v>113515255.02999999</v>
      </c>
      <c r="F107" s="374">
        <v>290978311.45000005</v>
      </c>
      <c r="G107" s="374">
        <v>22877445.73</v>
      </c>
    </row>
    <row r="108" spans="1:7" ht="12.75" customHeight="1">
      <c r="A108" s="374" t="s">
        <v>117</v>
      </c>
      <c r="B108" s="374">
        <v>187483478.28000003</v>
      </c>
      <c r="C108" s="374">
        <v>8311933.130000001</v>
      </c>
      <c r="D108" s="374">
        <v>5392184.91</v>
      </c>
      <c r="E108" s="374">
        <v>28378525.650000002</v>
      </c>
      <c r="F108" s="374">
        <v>145400834.59</v>
      </c>
      <c r="G108" s="374">
        <v>9891678.969999999</v>
      </c>
    </row>
    <row r="109" spans="1:7" ht="10.5" customHeight="1">
      <c r="A109" s="374"/>
      <c r="C109" s="374"/>
      <c r="D109" s="374"/>
      <c r="E109" s="374"/>
      <c r="F109" s="374"/>
      <c r="G109" s="374"/>
    </row>
    <row r="110" spans="1:7" ht="12.75" customHeight="1">
      <c r="A110" s="374" t="s">
        <v>118</v>
      </c>
      <c r="B110" s="374">
        <v>147762856.01999998</v>
      </c>
      <c r="C110" s="374">
        <v>11007684.92</v>
      </c>
      <c r="D110" s="374">
        <v>6731301.459999999</v>
      </c>
      <c r="E110" s="374">
        <v>32298978.720000003</v>
      </c>
      <c r="F110" s="374">
        <v>97724890.91999997</v>
      </c>
      <c r="G110" s="374">
        <v>7469498.159999999</v>
      </c>
    </row>
    <row r="111" spans="1:7" ht="12.75" customHeight="1">
      <c r="A111" s="374" t="s">
        <v>119</v>
      </c>
      <c r="B111" s="374">
        <v>2017200572.57</v>
      </c>
      <c r="C111" s="374">
        <v>101880256.5</v>
      </c>
      <c r="D111" s="374">
        <v>66224970.260000005</v>
      </c>
      <c r="E111" s="374">
        <v>348903024.34</v>
      </c>
      <c r="F111" s="374">
        <v>1500192321.4700003</v>
      </c>
      <c r="G111" s="374">
        <v>104678567.72</v>
      </c>
    </row>
    <row r="112" spans="1:7" ht="12.75" customHeight="1">
      <c r="A112" s="374" t="s">
        <v>120</v>
      </c>
      <c r="B112" s="374">
        <v>377391703.65999997</v>
      </c>
      <c r="C112" s="374">
        <v>22070598.77</v>
      </c>
      <c r="D112" s="374">
        <v>14331604.95</v>
      </c>
      <c r="E112" s="374">
        <v>73239365.33</v>
      </c>
      <c r="F112" s="374">
        <v>267750134.60999995</v>
      </c>
      <c r="G112" s="374">
        <v>19335610.000000004</v>
      </c>
    </row>
    <row r="113" spans="1:7" ht="12.75" customHeight="1">
      <c r="A113" s="374" t="s">
        <v>121</v>
      </c>
      <c r="B113" s="374">
        <v>1274484074.5299993</v>
      </c>
      <c r="C113" s="374">
        <v>82126480.94</v>
      </c>
      <c r="D113" s="374">
        <v>53345421.86000001</v>
      </c>
      <c r="E113" s="374">
        <v>275711132.68</v>
      </c>
      <c r="F113" s="374">
        <v>863301039.0500002</v>
      </c>
      <c r="G113" s="374">
        <v>64375509.389999986</v>
      </c>
    </row>
    <row r="114" spans="1:7" ht="12.75" customHeight="1">
      <c r="A114" s="374" t="s">
        <v>122</v>
      </c>
      <c r="B114" s="374">
        <v>292883992.14000005</v>
      </c>
      <c r="C114" s="374">
        <v>24273530.169999998</v>
      </c>
      <c r="D114" s="374">
        <v>15758790.719999999</v>
      </c>
      <c r="E114" s="374">
        <v>77858352.46999998</v>
      </c>
      <c r="F114" s="374">
        <v>174993318.78000003</v>
      </c>
      <c r="G114" s="374">
        <v>14313285.449999997</v>
      </c>
    </row>
    <row r="115" spans="1:6" ht="10.5" customHeight="1">
      <c r="A115" s="374"/>
      <c r="D115" s="374"/>
      <c r="E115" s="374"/>
      <c r="F115" s="374"/>
    </row>
    <row r="116" spans="1:7" ht="12.75" customHeight="1">
      <c r="A116" s="374" t="s">
        <v>123</v>
      </c>
      <c r="B116" s="374">
        <v>252707920.24</v>
      </c>
      <c r="C116" s="374">
        <v>20358424.74</v>
      </c>
      <c r="D116" s="374">
        <v>13073089.099999998</v>
      </c>
      <c r="E116" s="374">
        <v>65319107.629999995</v>
      </c>
      <c r="F116" s="374">
        <v>153957298.76999998</v>
      </c>
      <c r="G116" s="374">
        <v>12438998.67</v>
      </c>
    </row>
    <row r="117" spans="1:7" ht="12.75" customHeight="1">
      <c r="A117" s="374" t="s">
        <v>124</v>
      </c>
      <c r="B117" s="374">
        <v>623287522.0600001</v>
      </c>
      <c r="C117" s="374">
        <v>44362725.96</v>
      </c>
      <c r="D117" s="374">
        <v>28813631.040000003</v>
      </c>
      <c r="E117" s="374">
        <v>148075558.04999998</v>
      </c>
      <c r="F117" s="374">
        <v>402035607.00999993</v>
      </c>
      <c r="G117" s="374">
        <v>31139651.37</v>
      </c>
    </row>
    <row r="118" spans="1:7" ht="12.75" customHeight="1">
      <c r="A118" s="374" t="s">
        <v>125</v>
      </c>
      <c r="B118" s="374">
        <v>353067795.12000006</v>
      </c>
      <c r="C118" s="374">
        <v>30291304.410000004</v>
      </c>
      <c r="D118" s="374">
        <v>19566938.740000002</v>
      </c>
      <c r="E118" s="374">
        <v>97326131</v>
      </c>
      <c r="F118" s="374">
        <v>205883420.97</v>
      </c>
      <c r="G118" s="374">
        <v>17147667.359999996</v>
      </c>
    </row>
    <row r="119" spans="1:7" ht="12.75" customHeight="1">
      <c r="A119" s="374" t="s">
        <v>126</v>
      </c>
      <c r="B119" s="374">
        <v>245005421.11999997</v>
      </c>
      <c r="C119" s="374">
        <v>18647506.180000003</v>
      </c>
      <c r="D119" s="374">
        <v>11970440.370000001</v>
      </c>
      <c r="E119" s="374">
        <v>60497736.5</v>
      </c>
      <c r="F119" s="374">
        <v>153889738.07</v>
      </c>
      <c r="G119" s="374">
        <v>12163146.38</v>
      </c>
    </row>
    <row r="120" spans="1:7" ht="12.75" customHeight="1">
      <c r="A120" s="374" t="s">
        <v>127</v>
      </c>
      <c r="B120" s="374">
        <v>2311524009.3700004</v>
      </c>
      <c r="C120" s="374">
        <v>127155685.35000001</v>
      </c>
      <c r="D120" s="374">
        <v>82437891.72999999</v>
      </c>
      <c r="E120" s="374">
        <v>432559971.5500001</v>
      </c>
      <c r="F120" s="374">
        <v>1669370460.74</v>
      </c>
      <c r="G120" s="374">
        <v>119300817.11</v>
      </c>
    </row>
    <row r="121" spans="1:7" ht="10.5" customHeight="1">
      <c r="A121" s="374"/>
      <c r="C121" s="374"/>
      <c r="D121" s="374"/>
      <c r="E121" s="374"/>
      <c r="F121" s="374"/>
      <c r="G121" s="374"/>
    </row>
    <row r="122" spans="1:7" ht="12.75" customHeight="1">
      <c r="A122" s="374" t="s">
        <v>128</v>
      </c>
      <c r="B122" s="374">
        <v>2524799019.4500003</v>
      </c>
      <c r="C122" s="374">
        <v>122681609.5</v>
      </c>
      <c r="D122" s="374">
        <v>79703408.25</v>
      </c>
      <c r="E122" s="374">
        <v>423302105.21</v>
      </c>
      <c r="F122" s="374">
        <v>1899111896.49</v>
      </c>
      <c r="G122" s="374">
        <v>131769406.17</v>
      </c>
    </row>
    <row r="123" spans="1:7" ht="12.75" customHeight="1">
      <c r="A123" s="374" t="s">
        <v>129</v>
      </c>
      <c r="B123" s="374">
        <v>89159759.76</v>
      </c>
      <c r="C123" s="374">
        <v>7288089.59</v>
      </c>
      <c r="D123" s="374">
        <v>4650026.9</v>
      </c>
      <c r="E123" s="374">
        <v>23244642.61</v>
      </c>
      <c r="F123" s="374">
        <v>53977000.66</v>
      </c>
      <c r="G123" s="374">
        <v>4396803.23</v>
      </c>
    </row>
    <row r="124" spans="1:7" ht="12.75" customHeight="1">
      <c r="A124" s="374" t="s">
        <v>130</v>
      </c>
      <c r="B124" s="374">
        <v>121244804.24</v>
      </c>
      <c r="C124" s="374">
        <v>10612303.139999999</v>
      </c>
      <c r="D124" s="374">
        <v>6831516.590000001</v>
      </c>
      <c r="E124" s="374">
        <v>33827221.65</v>
      </c>
      <c r="F124" s="374">
        <v>69973762.86</v>
      </c>
      <c r="G124" s="374">
        <v>5960837.3100000005</v>
      </c>
    </row>
    <row r="125" spans="1:7" ht="12.75" customHeight="1">
      <c r="A125" s="379" t="s">
        <v>131</v>
      </c>
      <c r="B125" s="374">
        <v>594171044.78</v>
      </c>
      <c r="C125" s="379">
        <v>39052611.760000005</v>
      </c>
      <c r="D125" s="379">
        <v>25267376.060000002</v>
      </c>
      <c r="E125" s="379">
        <v>125269545.57000001</v>
      </c>
      <c r="F125" s="379">
        <v>404581511.38999987</v>
      </c>
      <c r="G125" s="379">
        <v>30114237.159999996</v>
      </c>
    </row>
    <row r="126" spans="1:8" ht="12.75" customHeight="1">
      <c r="A126" s="390" t="s">
        <v>132</v>
      </c>
      <c r="B126" s="374">
        <v>627426484.1199999</v>
      </c>
      <c r="C126" s="390">
        <v>40079792.41</v>
      </c>
      <c r="D126" s="390">
        <v>25969430.459999993</v>
      </c>
      <c r="E126" s="390">
        <v>135647961.36</v>
      </c>
      <c r="F126" s="390">
        <v>425729299.8899999</v>
      </c>
      <c r="G126" s="390">
        <v>31871330.430000003</v>
      </c>
      <c r="H126" s="420"/>
    </row>
    <row r="127" spans="1:8" ht="17.25">
      <c r="A127" s="552" t="s">
        <v>190</v>
      </c>
      <c r="B127" s="419"/>
      <c r="C127" s="419"/>
      <c r="D127" s="419"/>
      <c r="E127" s="419"/>
      <c r="F127" s="419"/>
      <c r="G127" s="419"/>
      <c r="H127" s="420"/>
    </row>
    <row r="128" spans="1:7" ht="15">
      <c r="A128" s="553" t="s">
        <v>179</v>
      </c>
      <c r="B128" s="446"/>
      <c r="C128" s="446"/>
      <c r="D128" s="446"/>
      <c r="E128" s="446"/>
      <c r="F128" s="446"/>
      <c r="G128" s="446"/>
    </row>
    <row r="129" spans="1:7" ht="15">
      <c r="A129" s="549" t="s">
        <v>966</v>
      </c>
      <c r="B129" s="412"/>
      <c r="C129" s="412"/>
      <c r="D129" s="412"/>
      <c r="E129" s="412"/>
      <c r="F129" s="412"/>
      <c r="G129" s="412"/>
    </row>
    <row r="130" spans="1:7" ht="12.75" customHeight="1" thickBot="1">
      <c r="A130" s="470"/>
      <c r="B130" s="415"/>
      <c r="C130" s="415"/>
      <c r="D130" s="415"/>
      <c r="E130" s="415"/>
      <c r="F130" s="415"/>
      <c r="G130" s="415"/>
    </row>
    <row r="131" spans="1:8" ht="15">
      <c r="A131" s="550"/>
      <c r="B131" s="550" t="s">
        <v>180</v>
      </c>
      <c r="C131" s="550" t="s">
        <v>181</v>
      </c>
      <c r="D131" s="550" t="s">
        <v>182</v>
      </c>
      <c r="E131" s="550" t="s">
        <v>182</v>
      </c>
      <c r="F131" s="550" t="s">
        <v>182</v>
      </c>
      <c r="G131" s="550" t="s">
        <v>183</v>
      </c>
      <c r="H131" s="420"/>
    </row>
    <row r="132" spans="1:7" ht="12.75" customHeight="1">
      <c r="A132" s="444" t="s">
        <v>744</v>
      </c>
      <c r="B132" s="551" t="s">
        <v>184</v>
      </c>
      <c r="C132" s="551" t="s">
        <v>185</v>
      </c>
      <c r="D132" s="551" t="s">
        <v>186</v>
      </c>
      <c r="E132" s="551" t="s">
        <v>187</v>
      </c>
      <c r="F132" s="551" t="s">
        <v>188</v>
      </c>
      <c r="G132" s="551" t="s">
        <v>189</v>
      </c>
    </row>
    <row r="133" spans="1:7" ht="10.5" customHeight="1">
      <c r="A133" s="512"/>
      <c r="B133" s="446"/>
      <c r="C133" s="446"/>
      <c r="D133" s="446"/>
      <c r="E133" s="446"/>
      <c r="F133" s="446"/>
      <c r="G133" s="446"/>
    </row>
    <row r="134" spans="1:7" ht="12.75" customHeight="1">
      <c r="A134" s="374" t="s">
        <v>133</v>
      </c>
      <c r="B134" s="369">
        <v>851293614.8200002</v>
      </c>
      <c r="C134" s="369">
        <v>55388883.650000006</v>
      </c>
      <c r="D134" s="369">
        <v>35595574.400000006</v>
      </c>
      <c r="E134" s="369">
        <v>178195481.69999996</v>
      </c>
      <c r="F134" s="369">
        <v>582113675.07</v>
      </c>
      <c r="G134" s="369">
        <v>43222495.35</v>
      </c>
    </row>
    <row r="135" spans="1:7" ht="12.75" customHeight="1">
      <c r="A135" s="374" t="s">
        <v>134</v>
      </c>
      <c r="B135" s="374">
        <v>240113770.02999994</v>
      </c>
      <c r="C135" s="374">
        <v>17769121.58</v>
      </c>
      <c r="D135" s="374">
        <v>11414528.290000001</v>
      </c>
      <c r="E135" s="374">
        <v>56258470.89</v>
      </c>
      <c r="F135" s="374">
        <v>154671649.26999998</v>
      </c>
      <c r="G135" s="374">
        <v>12052939.510000002</v>
      </c>
    </row>
    <row r="136" spans="1:7" ht="12.75" customHeight="1">
      <c r="A136" s="374" t="s">
        <v>135</v>
      </c>
      <c r="B136" s="374">
        <v>457606433.12</v>
      </c>
      <c r="C136" s="374">
        <v>32675490.740000002</v>
      </c>
      <c r="D136" s="374">
        <v>21129240.049999997</v>
      </c>
      <c r="E136" s="374">
        <v>105598228.66</v>
      </c>
      <c r="F136" s="374">
        <v>298203473.67</v>
      </c>
      <c r="G136" s="374">
        <v>22960758.67</v>
      </c>
    </row>
    <row r="137" spans="1:7" ht="12.75" customHeight="1">
      <c r="A137" s="374" t="s">
        <v>136</v>
      </c>
      <c r="B137" s="374">
        <v>355632233.69</v>
      </c>
      <c r="C137" s="374">
        <v>28638366.18</v>
      </c>
      <c r="D137" s="374">
        <v>18523869.47</v>
      </c>
      <c r="E137" s="374">
        <v>91828558.39999999</v>
      </c>
      <c r="F137" s="374">
        <v>216641439.64</v>
      </c>
      <c r="G137" s="374">
        <v>17459779.229999997</v>
      </c>
    </row>
    <row r="138" spans="1:7" ht="12.75" customHeight="1">
      <c r="A138" s="379" t="s">
        <v>137</v>
      </c>
      <c r="B138" s="374">
        <v>1351820519.4799998</v>
      </c>
      <c r="C138" s="374">
        <v>64772185.14</v>
      </c>
      <c r="D138" s="374">
        <v>42001102.400000006</v>
      </c>
      <c r="E138" s="374">
        <v>221158496.00999993</v>
      </c>
      <c r="F138" s="374">
        <v>1023888735.93</v>
      </c>
      <c r="G138" s="374">
        <v>70580137.52000001</v>
      </c>
    </row>
    <row r="139" spans="1:7" ht="10.5" customHeight="1">
      <c r="A139" s="491"/>
      <c r="C139" s="374"/>
      <c r="D139" s="374"/>
      <c r="E139" s="374"/>
      <c r="F139" s="374"/>
      <c r="G139" s="374"/>
    </row>
    <row r="140" spans="1:7" ht="12.75" customHeight="1">
      <c r="A140" s="557" t="s">
        <v>850</v>
      </c>
      <c r="B140" s="397">
        <v>133698213083.86003</v>
      </c>
      <c r="C140" s="397">
        <v>5890922365.150003</v>
      </c>
      <c r="D140" s="397">
        <v>3825080484.360001</v>
      </c>
      <c r="E140" s="397">
        <v>20100125708.050007</v>
      </c>
      <c r="F140" s="397">
        <v>103882084526.3</v>
      </c>
      <c r="G140" s="397">
        <v>7060746843.749999</v>
      </c>
    </row>
    <row r="141" spans="1:7" ht="12.75" customHeight="1">
      <c r="A141" s="507"/>
      <c r="B141" s="558"/>
      <c r="C141" s="558"/>
      <c r="D141" s="558"/>
      <c r="E141" s="558"/>
      <c r="F141" s="558"/>
      <c r="G141" s="558"/>
    </row>
    <row r="142" spans="1:7" ht="12.75" customHeight="1" thickBot="1">
      <c r="A142" s="507"/>
      <c r="B142" s="507"/>
      <c r="C142" s="507"/>
      <c r="D142" s="507"/>
      <c r="E142" s="507"/>
      <c r="F142" s="507"/>
      <c r="G142" s="507"/>
    </row>
    <row r="143" spans="1:8" ht="15">
      <c r="A143" s="550"/>
      <c r="B143" s="550" t="s">
        <v>180</v>
      </c>
      <c r="C143" s="550" t="s">
        <v>181</v>
      </c>
      <c r="D143" s="550" t="s">
        <v>182</v>
      </c>
      <c r="E143" s="550" t="s">
        <v>182</v>
      </c>
      <c r="F143" s="550" t="s">
        <v>182</v>
      </c>
      <c r="G143" s="550" t="s">
        <v>183</v>
      </c>
      <c r="H143" s="420"/>
    </row>
    <row r="144" spans="1:7" ht="12.75" customHeight="1">
      <c r="A144" s="444" t="s">
        <v>851</v>
      </c>
      <c r="B144" s="444" t="s">
        <v>184</v>
      </c>
      <c r="C144" s="444" t="s">
        <v>185</v>
      </c>
      <c r="D144" s="444" t="s">
        <v>186</v>
      </c>
      <c r="E144" s="444" t="s">
        <v>187</v>
      </c>
      <c r="F144" s="444" t="s">
        <v>188</v>
      </c>
      <c r="G144" s="444" t="s">
        <v>189</v>
      </c>
    </row>
    <row r="145" spans="1:7" ht="10.5" customHeight="1">
      <c r="A145" s="559"/>
      <c r="B145" s="559"/>
      <c r="C145" s="559"/>
      <c r="D145" s="559"/>
      <c r="E145" s="559"/>
      <c r="F145" s="559"/>
      <c r="G145" s="559"/>
    </row>
    <row r="146" spans="1:7" ht="12.75" customHeight="1">
      <c r="A146" s="512" t="s">
        <v>138</v>
      </c>
      <c r="B146" s="369">
        <v>5363915784.2</v>
      </c>
      <c r="C146" s="369">
        <v>200533704.69000003</v>
      </c>
      <c r="D146" s="369">
        <v>130266918.15999998</v>
      </c>
      <c r="E146" s="369">
        <v>700611286.67</v>
      </c>
      <c r="F146" s="369">
        <v>4332503874.68</v>
      </c>
      <c r="G146" s="369">
        <v>289089326.83</v>
      </c>
    </row>
    <row r="147" spans="1:7" ht="12.75" customHeight="1">
      <c r="A147" s="374" t="s">
        <v>57</v>
      </c>
      <c r="B147" s="374">
        <v>78190817.07</v>
      </c>
      <c r="C147" s="374">
        <v>6387224.29</v>
      </c>
      <c r="D147" s="374">
        <v>4084131.84</v>
      </c>
      <c r="E147" s="374">
        <v>19936209.8</v>
      </c>
      <c r="F147" s="374">
        <v>47783251.14</v>
      </c>
      <c r="G147" s="374">
        <v>3864499.2</v>
      </c>
    </row>
    <row r="148" spans="1:7" ht="12.75" customHeight="1">
      <c r="A148" s="374" t="s">
        <v>139</v>
      </c>
      <c r="B148" s="374">
        <v>306169859.82000005</v>
      </c>
      <c r="C148" s="374">
        <v>29658288.94</v>
      </c>
      <c r="D148" s="374">
        <v>18294576.1</v>
      </c>
      <c r="E148" s="374">
        <v>84941649.46000001</v>
      </c>
      <c r="F148" s="374">
        <v>173275345.32</v>
      </c>
      <c r="G148" s="374">
        <v>15003522.770000001</v>
      </c>
    </row>
    <row r="149" spans="1:7" ht="12.75" customHeight="1">
      <c r="A149" s="374" t="s">
        <v>140</v>
      </c>
      <c r="B149" s="374">
        <v>66849226.39</v>
      </c>
      <c r="C149" s="374">
        <v>6519274.569999999</v>
      </c>
      <c r="D149" s="374">
        <v>4212418.42</v>
      </c>
      <c r="E149" s="374">
        <v>21085068.42</v>
      </c>
      <c r="F149" s="374">
        <v>35032464.980000004</v>
      </c>
      <c r="G149" s="374">
        <v>3178185.17</v>
      </c>
    </row>
    <row r="150" spans="1:7" ht="12.75" customHeight="1">
      <c r="A150" s="374" t="s">
        <v>141</v>
      </c>
      <c r="B150" s="374">
        <v>984291277.9100002</v>
      </c>
      <c r="C150" s="374">
        <v>47215608.7</v>
      </c>
      <c r="D150" s="374">
        <v>30235417.610000003</v>
      </c>
      <c r="E150" s="374">
        <v>151568972.41000003</v>
      </c>
      <c r="F150" s="374">
        <v>755271279.19</v>
      </c>
      <c r="G150" s="374">
        <v>52125125.83</v>
      </c>
    </row>
    <row r="151" spans="1:7" ht="10.5" customHeight="1">
      <c r="A151" s="374"/>
      <c r="C151" s="374"/>
      <c r="D151" s="374"/>
      <c r="E151" s="374"/>
      <c r="F151" s="374"/>
      <c r="G151" s="374"/>
    </row>
    <row r="152" spans="1:7" ht="12.75" customHeight="1">
      <c r="A152" s="374" t="s">
        <v>142</v>
      </c>
      <c r="B152" s="374">
        <v>3710947644.88</v>
      </c>
      <c r="C152" s="374">
        <v>229522660.03000006</v>
      </c>
      <c r="D152" s="374">
        <v>147833908.98999995</v>
      </c>
      <c r="E152" s="374">
        <v>754517852.1400001</v>
      </c>
      <c r="F152" s="374">
        <v>2579073223.7200003</v>
      </c>
      <c r="G152" s="374">
        <v>189546703.46000004</v>
      </c>
    </row>
    <row r="153" spans="1:7" ht="12.75" customHeight="1">
      <c r="A153" s="374" t="s">
        <v>143</v>
      </c>
      <c r="B153" s="374">
        <v>283426350.53000003</v>
      </c>
      <c r="C153" s="374">
        <v>20281901.590000004</v>
      </c>
      <c r="D153" s="374">
        <v>13095438.22</v>
      </c>
      <c r="E153" s="374">
        <v>66633503.85000001</v>
      </c>
      <c r="F153" s="374">
        <v>183415506.86999997</v>
      </c>
      <c r="G153" s="374">
        <v>14236598.2</v>
      </c>
    </row>
    <row r="154" spans="1:7" ht="12.75" customHeight="1">
      <c r="A154" s="374" t="s">
        <v>144</v>
      </c>
      <c r="B154" s="374">
        <v>67606278.06999998</v>
      </c>
      <c r="C154" s="374">
        <v>6434597.49</v>
      </c>
      <c r="D154" s="374">
        <v>4110535.15</v>
      </c>
      <c r="E154" s="374">
        <v>19929668.240000006</v>
      </c>
      <c r="F154" s="374">
        <v>37131477.190000005</v>
      </c>
      <c r="G154" s="374">
        <v>3267367.06</v>
      </c>
    </row>
    <row r="155" spans="1:7" ht="12.75" customHeight="1">
      <c r="A155" s="374" t="s">
        <v>145</v>
      </c>
      <c r="B155" s="374">
        <v>592211984.7499999</v>
      </c>
      <c r="C155" s="374">
        <v>48224988.629999995</v>
      </c>
      <c r="D155" s="374">
        <v>30238330.200000003</v>
      </c>
      <c r="E155" s="374">
        <v>138266862.69</v>
      </c>
      <c r="F155" s="374">
        <v>375481803.22999996</v>
      </c>
      <c r="G155" s="374">
        <v>29726508.60000001</v>
      </c>
    </row>
    <row r="156" spans="1:7" ht="12.75" customHeight="1">
      <c r="A156" s="374" t="s">
        <v>146</v>
      </c>
      <c r="B156" s="374">
        <v>58230707.14</v>
      </c>
      <c r="C156" s="374">
        <v>6256595.21</v>
      </c>
      <c r="D156" s="374">
        <v>3870682.08</v>
      </c>
      <c r="E156" s="374">
        <v>17971669.610000003</v>
      </c>
      <c r="F156" s="374">
        <v>30131760.24</v>
      </c>
      <c r="G156" s="374">
        <v>2810426.69</v>
      </c>
    </row>
    <row r="157" spans="1:7" ht="10.5" customHeight="1">
      <c r="A157" s="374"/>
      <c r="C157" s="374"/>
      <c r="D157" s="374"/>
      <c r="E157" s="374"/>
      <c r="F157" s="374"/>
      <c r="G157" s="374"/>
    </row>
    <row r="158" spans="1:7" ht="12.75" customHeight="1">
      <c r="A158" s="374" t="s">
        <v>75</v>
      </c>
      <c r="B158" s="374">
        <v>829203078.3299999</v>
      </c>
      <c r="C158" s="374">
        <v>35057079.2</v>
      </c>
      <c r="D158" s="374">
        <v>22414808.03</v>
      </c>
      <c r="E158" s="374">
        <v>117317471.23000002</v>
      </c>
      <c r="F158" s="374">
        <v>654413719.8699999</v>
      </c>
      <c r="G158" s="374">
        <v>44167254.96</v>
      </c>
    </row>
    <row r="159" spans="1:7" ht="12.75" customHeight="1">
      <c r="A159" s="374" t="s">
        <v>910</v>
      </c>
      <c r="B159" s="374">
        <v>568886038.47</v>
      </c>
      <c r="C159" s="374">
        <v>17097305.52</v>
      </c>
      <c r="D159" s="374">
        <v>11049969.9</v>
      </c>
      <c r="E159" s="374">
        <v>59501257.66</v>
      </c>
      <c r="F159" s="374">
        <v>481237505.39000005</v>
      </c>
      <c r="G159" s="374">
        <v>30918535.87</v>
      </c>
    </row>
    <row r="160" spans="1:7" ht="12.75" customHeight="1">
      <c r="A160" s="374" t="s">
        <v>787</v>
      </c>
      <c r="B160" s="374">
        <v>119687938.60000001</v>
      </c>
      <c r="C160" s="374">
        <v>9636229.74</v>
      </c>
      <c r="D160" s="374">
        <v>6060320.819999999</v>
      </c>
      <c r="E160" s="374">
        <v>28793467.06</v>
      </c>
      <c r="F160" s="374">
        <v>75197920.98</v>
      </c>
      <c r="G160" s="374">
        <v>5991164.63</v>
      </c>
    </row>
    <row r="161" spans="1:7" ht="12.75" customHeight="1">
      <c r="A161" s="374" t="s">
        <v>147</v>
      </c>
      <c r="B161" s="374">
        <v>473809284.72</v>
      </c>
      <c r="C161" s="374">
        <v>25903091.840000004</v>
      </c>
      <c r="D161" s="374">
        <v>16557336.269999998</v>
      </c>
      <c r="E161" s="374">
        <v>82435114.5</v>
      </c>
      <c r="F161" s="374">
        <v>348913742.11</v>
      </c>
      <c r="G161" s="374">
        <v>24817217.900000002</v>
      </c>
    </row>
    <row r="162" spans="1:7" ht="12.75" customHeight="1">
      <c r="A162" s="374" t="s">
        <v>148</v>
      </c>
      <c r="B162" s="374">
        <v>81049529.71</v>
      </c>
      <c r="C162" s="374">
        <v>7294593.499999999</v>
      </c>
      <c r="D162" s="374">
        <v>4596387.31</v>
      </c>
      <c r="E162" s="374">
        <v>21254493.259999998</v>
      </c>
      <c r="F162" s="374">
        <v>47904055.64</v>
      </c>
      <c r="G162" s="374">
        <v>3961943.73</v>
      </c>
    </row>
    <row r="163" spans="1:7" ht="10.5" customHeight="1">
      <c r="A163" s="374"/>
      <c r="C163" s="374"/>
      <c r="D163" s="374"/>
      <c r="E163" s="374"/>
      <c r="F163" s="374"/>
      <c r="G163" s="374"/>
    </row>
    <row r="164" spans="1:7" ht="12.75" customHeight="1">
      <c r="A164" s="374" t="s">
        <v>149</v>
      </c>
      <c r="B164" s="374">
        <v>1723141044.9700003</v>
      </c>
      <c r="C164" s="374">
        <v>135233445.88000003</v>
      </c>
      <c r="D164" s="374">
        <v>86738840.03999999</v>
      </c>
      <c r="E164" s="374">
        <v>429866308.2799999</v>
      </c>
      <c r="F164" s="374">
        <v>1071302450.7699999</v>
      </c>
      <c r="G164" s="374">
        <v>85994313.63000001</v>
      </c>
    </row>
    <row r="165" spans="1:7" ht="12.75" customHeight="1">
      <c r="A165" s="374" t="s">
        <v>150</v>
      </c>
      <c r="B165" s="374">
        <v>431406857.71</v>
      </c>
      <c r="C165" s="374">
        <v>34640427.99</v>
      </c>
      <c r="D165" s="374">
        <v>22060448.330000002</v>
      </c>
      <c r="E165" s="374">
        <v>106646184.77</v>
      </c>
      <c r="F165" s="374">
        <v>268059796.61999997</v>
      </c>
      <c r="G165" s="374">
        <v>21487403.61</v>
      </c>
    </row>
    <row r="166" spans="1:7" ht="12.75" customHeight="1">
      <c r="A166" s="374" t="s">
        <v>151</v>
      </c>
      <c r="B166" s="374">
        <v>246800380.21</v>
      </c>
      <c r="C166" s="374">
        <v>23894495.639999997</v>
      </c>
      <c r="D166" s="374">
        <v>15229169.67</v>
      </c>
      <c r="E166" s="374">
        <v>74481051.78000003</v>
      </c>
      <c r="F166" s="374">
        <v>133195663.12</v>
      </c>
      <c r="G166" s="374">
        <v>11984679.760000002</v>
      </c>
    </row>
    <row r="167" spans="1:7" ht="12.75" customHeight="1">
      <c r="A167" s="379" t="s">
        <v>152</v>
      </c>
      <c r="B167" s="374">
        <v>114943710.06</v>
      </c>
      <c r="C167" s="379">
        <v>5391569.29</v>
      </c>
      <c r="D167" s="379">
        <v>3435463.56</v>
      </c>
      <c r="E167" s="379">
        <v>17166736.71</v>
      </c>
      <c r="F167" s="379">
        <v>88949940.49999999</v>
      </c>
      <c r="G167" s="379">
        <v>6065351.48</v>
      </c>
    </row>
    <row r="168" spans="1:8" ht="12.75" customHeight="1">
      <c r="A168" s="520" t="s">
        <v>153</v>
      </c>
      <c r="B168" s="374">
        <v>1106735141.7400002</v>
      </c>
      <c r="C168" s="390">
        <v>67357931.32000001</v>
      </c>
      <c r="D168" s="390">
        <v>43011956.059999995</v>
      </c>
      <c r="E168" s="390">
        <v>209656883.07999995</v>
      </c>
      <c r="F168" s="390">
        <v>786708371.2800003</v>
      </c>
      <c r="G168" s="390">
        <v>57071577.910000004</v>
      </c>
      <c r="H168" s="420"/>
    </row>
    <row r="169" spans="1:8" ht="17.25">
      <c r="A169" s="552" t="s">
        <v>190</v>
      </c>
      <c r="B169" s="419"/>
      <c r="C169" s="419"/>
      <c r="D169" s="419"/>
      <c r="E169" s="419"/>
      <c r="F169" s="419"/>
      <c r="G169" s="419"/>
      <c r="H169" s="420"/>
    </row>
    <row r="170" spans="1:7" ht="15">
      <c r="A170" s="553" t="s">
        <v>179</v>
      </c>
      <c r="B170" s="446"/>
      <c r="C170" s="446"/>
      <c r="D170" s="446"/>
      <c r="E170" s="446"/>
      <c r="F170" s="446"/>
      <c r="G170" s="446"/>
    </row>
    <row r="171" spans="1:7" ht="15">
      <c r="A171" s="549" t="s">
        <v>966</v>
      </c>
      <c r="B171" s="412"/>
      <c r="C171" s="412"/>
      <c r="D171" s="412"/>
      <c r="E171" s="412"/>
      <c r="F171" s="412"/>
      <c r="G171" s="412"/>
    </row>
    <row r="172" spans="1:7" ht="12.75" customHeight="1" thickBot="1">
      <c r="A172" s="470"/>
      <c r="B172" s="415"/>
      <c r="C172" s="415"/>
      <c r="D172" s="415"/>
      <c r="E172" s="415"/>
      <c r="F172" s="415"/>
      <c r="G172" s="415"/>
    </row>
    <row r="173" spans="1:8" ht="15">
      <c r="A173" s="550"/>
      <c r="B173" s="550" t="s">
        <v>180</v>
      </c>
      <c r="C173" s="550" t="s">
        <v>181</v>
      </c>
      <c r="D173" s="550" t="s">
        <v>182</v>
      </c>
      <c r="E173" s="550" t="s">
        <v>182</v>
      </c>
      <c r="F173" s="550" t="s">
        <v>182</v>
      </c>
      <c r="G173" s="550" t="s">
        <v>183</v>
      </c>
      <c r="H173" s="420"/>
    </row>
    <row r="174" spans="1:7" ht="12.75" customHeight="1">
      <c r="A174" s="444" t="s">
        <v>851</v>
      </c>
      <c r="B174" s="444" t="s">
        <v>184</v>
      </c>
      <c r="C174" s="444" t="s">
        <v>185</v>
      </c>
      <c r="D174" s="444" t="s">
        <v>186</v>
      </c>
      <c r="E174" s="444" t="s">
        <v>187</v>
      </c>
      <c r="F174" s="444" t="s">
        <v>188</v>
      </c>
      <c r="G174" s="444" t="s">
        <v>189</v>
      </c>
    </row>
    <row r="175" spans="1:7" ht="10.5" customHeight="1">
      <c r="A175" s="369"/>
      <c r="C175" s="369"/>
      <c r="D175" s="369"/>
      <c r="E175" s="369"/>
      <c r="F175" s="369"/>
      <c r="G175" s="369"/>
    </row>
    <row r="176" spans="1:7" ht="12.75" customHeight="1">
      <c r="A176" s="369" t="s">
        <v>154</v>
      </c>
      <c r="B176" s="369">
        <v>664630687.7400001</v>
      </c>
      <c r="C176" s="369">
        <v>40502764.12</v>
      </c>
      <c r="D176" s="369">
        <v>26052597.23</v>
      </c>
      <c r="E176" s="369">
        <v>131785156.09999998</v>
      </c>
      <c r="F176" s="369">
        <v>466290170.29</v>
      </c>
      <c r="G176" s="369">
        <v>34186316.01</v>
      </c>
    </row>
    <row r="177" spans="1:7" ht="12.75" customHeight="1">
      <c r="A177" s="374" t="s">
        <v>155</v>
      </c>
      <c r="B177" s="374">
        <v>202811961.28999996</v>
      </c>
      <c r="C177" s="374">
        <v>14621398.23</v>
      </c>
      <c r="D177" s="374">
        <v>9421294.729999999</v>
      </c>
      <c r="E177" s="374">
        <v>47758792.88999999</v>
      </c>
      <c r="F177" s="374">
        <v>131010475.44000003</v>
      </c>
      <c r="G177" s="374">
        <v>10223604.679999998</v>
      </c>
    </row>
    <row r="178" spans="1:7" ht="12.75" customHeight="1">
      <c r="A178" s="374" t="s">
        <v>156</v>
      </c>
      <c r="B178" s="374">
        <v>200768756.15000004</v>
      </c>
      <c r="C178" s="374">
        <v>15950571.010000002</v>
      </c>
      <c r="D178" s="374">
        <v>10043129.32</v>
      </c>
      <c r="E178" s="374">
        <v>46038963.279999994</v>
      </c>
      <c r="F178" s="374">
        <v>128736092.54000004</v>
      </c>
      <c r="G178" s="374">
        <v>10094248.739999998</v>
      </c>
    </row>
    <row r="179" spans="1:7" ht="12.75" customHeight="1">
      <c r="A179" s="374" t="s">
        <v>157</v>
      </c>
      <c r="B179" s="374">
        <v>2336655523.0499997</v>
      </c>
      <c r="C179" s="374">
        <v>183895643.17999995</v>
      </c>
      <c r="D179" s="374">
        <v>117882250.71999998</v>
      </c>
      <c r="E179" s="374">
        <v>579984214.89</v>
      </c>
      <c r="F179" s="374">
        <v>1454893414.2599998</v>
      </c>
      <c r="G179" s="374">
        <v>116836324.06</v>
      </c>
    </row>
    <row r="180" spans="1:7" ht="12.75" customHeight="1">
      <c r="A180" s="374" t="s">
        <v>952</v>
      </c>
      <c r="B180" s="374">
        <v>2944035694.0400004</v>
      </c>
      <c r="C180" s="374">
        <v>213007059.75999996</v>
      </c>
      <c r="D180" s="374">
        <v>135277447.41</v>
      </c>
      <c r="E180" s="374">
        <v>642426895.79</v>
      </c>
      <c r="F180" s="374">
        <v>1953324291.0800002</v>
      </c>
      <c r="G180" s="374">
        <v>150020435.10999998</v>
      </c>
    </row>
    <row r="181" spans="1:7" ht="10.5" customHeight="1">
      <c r="A181" s="374"/>
      <c r="C181" s="374"/>
      <c r="D181" s="374"/>
      <c r="E181" s="374"/>
      <c r="F181" s="374"/>
      <c r="G181" s="374"/>
    </row>
    <row r="182" spans="1:7" ht="12.75" customHeight="1">
      <c r="A182" s="374" t="s">
        <v>158</v>
      </c>
      <c r="B182" s="374">
        <v>62146650.41</v>
      </c>
      <c r="C182" s="374">
        <v>4720920</v>
      </c>
      <c r="D182" s="374">
        <v>3022203.89</v>
      </c>
      <c r="E182" s="374">
        <v>14318596.310000002</v>
      </c>
      <c r="F182" s="374">
        <v>40084930.21</v>
      </c>
      <c r="G182" s="374">
        <v>3111788.31</v>
      </c>
    </row>
    <row r="183" spans="1:7" ht="12.75" customHeight="1">
      <c r="A183" s="374" t="s">
        <v>159</v>
      </c>
      <c r="B183" s="374">
        <v>318278747.5900001</v>
      </c>
      <c r="C183" s="374">
        <v>34411448.50000001</v>
      </c>
      <c r="D183" s="374">
        <v>21774798.41</v>
      </c>
      <c r="E183" s="374">
        <v>101036351.35</v>
      </c>
      <c r="F183" s="374">
        <v>161056149.32999995</v>
      </c>
      <c r="G183" s="374">
        <v>15338302.209999997</v>
      </c>
    </row>
    <row r="184" spans="1:7" ht="12.75" customHeight="1">
      <c r="A184" s="374" t="s">
        <v>160</v>
      </c>
      <c r="B184" s="374">
        <v>289278155.54999995</v>
      </c>
      <c r="C184" s="374">
        <v>12804681.080000002</v>
      </c>
      <c r="D184" s="374">
        <v>8332260.84</v>
      </c>
      <c r="E184" s="374">
        <v>44720828.97999999</v>
      </c>
      <c r="F184" s="374">
        <v>223420384.65</v>
      </c>
      <c r="G184" s="374">
        <v>15153231.29</v>
      </c>
    </row>
    <row r="185" spans="1:7" ht="12.75" customHeight="1">
      <c r="A185" s="374" t="s">
        <v>161</v>
      </c>
      <c r="B185" s="374">
        <v>1133765727.68</v>
      </c>
      <c r="C185" s="374">
        <v>100644675.53</v>
      </c>
      <c r="D185" s="374">
        <v>64284814.96999999</v>
      </c>
      <c r="E185" s="374">
        <v>308573255.42</v>
      </c>
      <c r="F185" s="374">
        <v>660262981.76</v>
      </c>
      <c r="G185" s="374">
        <v>55910298.879999995</v>
      </c>
    </row>
    <row r="186" spans="1:7" ht="12.75" customHeight="1">
      <c r="A186" s="374" t="s">
        <v>162</v>
      </c>
      <c r="B186" s="374">
        <v>287942157.00000006</v>
      </c>
      <c r="C186" s="374">
        <v>11132925.859999998</v>
      </c>
      <c r="D186" s="374">
        <v>7133914.389999999</v>
      </c>
      <c r="E186" s="374">
        <v>34779507.1</v>
      </c>
      <c r="F186" s="374">
        <v>234895809.65000004</v>
      </c>
      <c r="G186" s="374">
        <v>15421588.13</v>
      </c>
    </row>
    <row r="187" spans="1:7" ht="10.5" customHeight="1">
      <c r="A187" s="374"/>
      <c r="C187" s="374"/>
      <c r="D187" s="374"/>
      <c r="E187" s="374"/>
      <c r="F187" s="374"/>
      <c r="G187" s="374"/>
    </row>
    <row r="188" spans="1:7" ht="12.75" customHeight="1">
      <c r="A188" s="374" t="s">
        <v>118</v>
      </c>
      <c r="B188" s="374">
        <v>4592645035.85</v>
      </c>
      <c r="C188" s="374">
        <v>215972426.38000003</v>
      </c>
      <c r="D188" s="374">
        <v>137458474.09</v>
      </c>
      <c r="E188" s="374">
        <v>671135443.8699998</v>
      </c>
      <c r="F188" s="374">
        <v>3568078691.509999</v>
      </c>
      <c r="G188" s="374">
        <v>244703514.86999997</v>
      </c>
    </row>
    <row r="189" spans="1:7" ht="12.75" customHeight="1">
      <c r="A189" s="374" t="s">
        <v>831</v>
      </c>
      <c r="B189" s="374">
        <v>1413305844.92</v>
      </c>
      <c r="C189" s="374">
        <v>105072298.17999998</v>
      </c>
      <c r="D189" s="374">
        <v>67433108.10000002</v>
      </c>
      <c r="E189" s="374">
        <v>330553646.15000004</v>
      </c>
      <c r="F189" s="374">
        <v>910246792.4900001</v>
      </c>
      <c r="G189" s="374">
        <v>71309865.72000001</v>
      </c>
    </row>
    <row r="190" spans="1:7" ht="12.75" customHeight="1">
      <c r="A190" s="374" t="s">
        <v>163</v>
      </c>
      <c r="B190" s="374">
        <v>436070255.90999997</v>
      </c>
      <c r="C190" s="374">
        <v>26664615.11</v>
      </c>
      <c r="D190" s="374">
        <v>17300169.439999998</v>
      </c>
      <c r="E190" s="374">
        <v>88543629.41999999</v>
      </c>
      <c r="F190" s="374">
        <v>303561841.93999994</v>
      </c>
      <c r="G190" s="374">
        <v>22257891.15</v>
      </c>
    </row>
    <row r="191" spans="1:7" ht="12.75" customHeight="1">
      <c r="A191" s="374" t="s">
        <v>164</v>
      </c>
      <c r="B191" s="374">
        <v>366048137.9399999</v>
      </c>
      <c r="C191" s="374">
        <v>24968788.51</v>
      </c>
      <c r="D191" s="374">
        <v>16142906.34</v>
      </c>
      <c r="E191" s="374">
        <v>81617927.58000001</v>
      </c>
      <c r="F191" s="374">
        <v>243318515.51000002</v>
      </c>
      <c r="G191" s="374">
        <v>18524606.669999998</v>
      </c>
    </row>
    <row r="192" spans="1:7" ht="12.75" customHeight="1">
      <c r="A192" s="374" t="s">
        <v>165</v>
      </c>
      <c r="B192" s="374">
        <v>1388858969.0699997</v>
      </c>
      <c r="C192" s="374">
        <v>84110494.00999999</v>
      </c>
      <c r="D192" s="374">
        <v>53942613.78000001</v>
      </c>
      <c r="E192" s="374">
        <v>270244888.42</v>
      </c>
      <c r="F192" s="374">
        <v>980560972.86</v>
      </c>
      <c r="G192" s="374">
        <v>71228089.26000002</v>
      </c>
    </row>
    <row r="193" spans="1:7" ht="10.5" customHeight="1">
      <c r="A193" s="374"/>
      <c r="C193" s="374"/>
      <c r="D193" s="374"/>
      <c r="E193" s="374"/>
      <c r="F193" s="374"/>
      <c r="G193" s="374"/>
    </row>
    <row r="194" spans="1:7" ht="12.75" customHeight="1">
      <c r="A194" s="374" t="s">
        <v>166</v>
      </c>
      <c r="B194" s="374">
        <v>8558400660.130002</v>
      </c>
      <c r="C194" s="374">
        <v>454977772.63</v>
      </c>
      <c r="D194" s="374">
        <v>293193480.38000005</v>
      </c>
      <c r="E194" s="374">
        <v>1490133973.04</v>
      </c>
      <c r="F194" s="374">
        <v>6320095434.080001</v>
      </c>
      <c r="G194" s="374">
        <v>446091637.92</v>
      </c>
    </row>
    <row r="195" spans="1:7" ht="12.75" customHeight="1">
      <c r="A195" s="374" t="s">
        <v>167</v>
      </c>
      <c r="B195" s="374">
        <v>298730305.46</v>
      </c>
      <c r="C195" s="374">
        <v>23039860.93</v>
      </c>
      <c r="D195" s="374">
        <v>14893492.89</v>
      </c>
      <c r="E195" s="374">
        <v>74523596.49000002</v>
      </c>
      <c r="F195" s="374">
        <v>186273355.14999998</v>
      </c>
      <c r="G195" s="374">
        <v>14885179.419999998</v>
      </c>
    </row>
    <row r="196" spans="1:7" ht="12.75" customHeight="1">
      <c r="A196" s="374" t="s">
        <v>168</v>
      </c>
      <c r="B196" s="374">
        <v>313946940.83000004</v>
      </c>
      <c r="C196" s="374">
        <v>14478364.18</v>
      </c>
      <c r="D196" s="374">
        <v>9138176.53</v>
      </c>
      <c r="E196" s="374">
        <v>45544725.34</v>
      </c>
      <c r="F196" s="374">
        <v>244785674.77999997</v>
      </c>
      <c r="G196" s="374">
        <v>16630360.280000001</v>
      </c>
    </row>
    <row r="197" spans="1:7" ht="12.75" customHeight="1">
      <c r="A197" s="379" t="s">
        <v>169</v>
      </c>
      <c r="B197" s="374">
        <v>531322019.5800001</v>
      </c>
      <c r="C197" s="379">
        <v>29196981.11</v>
      </c>
      <c r="D197" s="379">
        <v>18674239.139999997</v>
      </c>
      <c r="E197" s="379">
        <v>92739935.91</v>
      </c>
      <c r="F197" s="379">
        <v>390710863.4200001</v>
      </c>
      <c r="G197" s="379">
        <v>27742838.86</v>
      </c>
    </row>
    <row r="198" spans="1:8" ht="10.5" customHeight="1">
      <c r="A198" s="560"/>
      <c r="B198" s="529"/>
      <c r="C198" s="529"/>
      <c r="D198" s="529"/>
      <c r="E198" s="529"/>
      <c r="F198" s="529"/>
      <c r="G198" s="529"/>
      <c r="H198" s="420"/>
    </row>
    <row r="199" spans="1:7" ht="15" customHeight="1">
      <c r="A199" s="536" t="s">
        <v>886</v>
      </c>
      <c r="B199" s="397">
        <v>43547145165.47</v>
      </c>
      <c r="C199" s="397">
        <v>2572714702.37</v>
      </c>
      <c r="D199" s="397">
        <v>1648798429.36</v>
      </c>
      <c r="E199" s="397">
        <v>8219042039.95</v>
      </c>
      <c r="F199" s="397">
        <v>31106589993.79</v>
      </c>
      <c r="G199" s="397">
        <v>2254977828.8600006</v>
      </c>
    </row>
    <row r="200" spans="1:7" ht="15" customHeight="1">
      <c r="A200" s="561" t="s">
        <v>850</v>
      </c>
      <c r="B200" s="397">
        <v>133698213083.86003</v>
      </c>
      <c r="C200" s="397">
        <v>5890922365.150003</v>
      </c>
      <c r="D200" s="397">
        <v>3825080484.360001</v>
      </c>
      <c r="E200" s="397">
        <v>20100125708.050007</v>
      </c>
      <c r="F200" s="397">
        <v>103882084526.3</v>
      </c>
      <c r="G200" s="397">
        <v>7060746843.749999</v>
      </c>
    </row>
    <row r="201" spans="1:7" ht="15" customHeight="1">
      <c r="A201" s="561" t="s">
        <v>192</v>
      </c>
      <c r="B201" s="409">
        <v>5357908487.100001</v>
      </c>
      <c r="C201" s="409">
        <v>273902670.58000004</v>
      </c>
      <c r="D201" s="409">
        <v>165449507.56</v>
      </c>
      <c r="E201" s="409">
        <v>767976237.2799999</v>
      </c>
      <c r="F201" s="409">
        <v>4150580071.6800003</v>
      </c>
      <c r="G201" s="409">
        <v>286037731.06000006</v>
      </c>
    </row>
    <row r="202" spans="1:7" ht="12.75" customHeight="1">
      <c r="A202" s="561"/>
      <c r="B202" s="500"/>
      <c r="C202" s="500"/>
      <c r="D202" s="500"/>
      <c r="E202" s="500"/>
      <c r="F202" s="500"/>
      <c r="G202" s="500"/>
    </row>
    <row r="203" spans="1:7" ht="15" customHeight="1">
      <c r="A203" s="561" t="s">
        <v>887</v>
      </c>
      <c r="B203" s="397">
        <v>182603266736.43002</v>
      </c>
      <c r="C203" s="397">
        <v>8737539738.100004</v>
      </c>
      <c r="D203" s="397">
        <v>5639328421.280002</v>
      </c>
      <c r="E203" s="397">
        <v>29087143985.280006</v>
      </c>
      <c r="F203" s="397">
        <v>139139254591.77</v>
      </c>
      <c r="G203" s="397">
        <v>9601762403.67</v>
      </c>
    </row>
    <row r="204" spans="1:7" ht="12.75" customHeight="1">
      <c r="A204" s="507"/>
      <c r="B204" s="562"/>
      <c r="C204" s="562"/>
      <c r="D204" s="562"/>
      <c r="E204" s="562"/>
      <c r="F204" s="562"/>
      <c r="G204" s="562"/>
    </row>
    <row r="205" spans="1:7" ht="12.75" customHeight="1">
      <c r="A205" s="401" t="s">
        <v>616</v>
      </c>
      <c r="B205" s="419"/>
      <c r="C205" s="401"/>
      <c r="D205" s="401"/>
      <c r="E205" s="401"/>
      <c r="F205" s="401"/>
      <c r="G205" s="563"/>
    </row>
    <row r="206" spans="1:7" ht="12.75" customHeight="1">
      <c r="A206" s="372" t="s">
        <v>191</v>
      </c>
      <c r="B206" s="419"/>
      <c r="C206" s="401"/>
      <c r="D206" s="401"/>
      <c r="E206" s="401"/>
      <c r="F206" s="401"/>
      <c r="G206" s="401"/>
    </row>
    <row r="207" ht="15">
      <c r="A207" s="413" t="s">
        <v>177</v>
      </c>
    </row>
  </sheetData>
  <printOptions horizontalCentered="1"/>
  <pageMargins left="0.5" right="0.5" top="0.5" bottom="1" header="0.5" footer="0.5"/>
  <pageSetup fitToHeight="6" horizontalDpi="1200" verticalDpi="1200" orientation="landscape" scale="84" r:id="rId1"/>
  <rowBreaks count="4" manualBreakCount="4">
    <brk id="42" max="6" man="1"/>
    <brk id="84" max="6" man="1"/>
    <brk id="126" max="6" man="1"/>
    <brk id="168" max="6" man="1"/>
  </rowBreaks>
</worksheet>
</file>

<file path=xl/worksheets/sheet11.xml><?xml version="1.0" encoding="utf-8"?>
<worksheet xmlns="http://schemas.openxmlformats.org/spreadsheetml/2006/main" xmlns:r="http://schemas.openxmlformats.org/officeDocument/2006/relationships">
  <dimension ref="A1:O41"/>
  <sheetViews>
    <sheetView workbookViewId="0" topLeftCell="A1">
      <selection activeCell="A1" sqref="A1"/>
    </sheetView>
  </sheetViews>
  <sheetFormatPr defaultColWidth="9.140625" defaultRowHeight="12.75"/>
  <cols>
    <col min="1" max="1" width="7.57421875" style="565" customWidth="1"/>
    <col min="2" max="2" width="20.140625" style="565" customWidth="1"/>
    <col min="3" max="3" width="12.57421875" style="567" customWidth="1"/>
    <col min="4" max="4" width="12.421875" style="565" customWidth="1"/>
    <col min="5" max="5" width="2.7109375" style="565" customWidth="1"/>
    <col min="6" max="6" width="12.57421875" style="567" customWidth="1"/>
    <col min="7" max="7" width="12.140625" style="565" customWidth="1"/>
    <col min="8" max="8" width="2.7109375" style="565" customWidth="1"/>
    <col min="9" max="9" width="12.57421875" style="567" customWidth="1"/>
    <col min="10" max="10" width="12.140625" style="565" customWidth="1"/>
    <col min="11" max="11" width="2.7109375" style="568" customWidth="1"/>
    <col min="12" max="12" width="12.57421875" style="567" customWidth="1"/>
    <col min="13" max="13" width="12.140625" style="565" customWidth="1"/>
    <col min="14" max="14" width="2.7109375" style="565" customWidth="1"/>
    <col min="15" max="15" width="12.57421875" style="567" customWidth="1"/>
    <col min="16" max="16" width="11.140625" style="565" bestFit="1" customWidth="1"/>
    <col min="17" max="16384" width="9.28125" style="565" customWidth="1"/>
  </cols>
  <sheetData>
    <row r="1" spans="1:5" ht="17.25">
      <c r="A1" s="564" t="s">
        <v>193</v>
      </c>
      <c r="C1" s="566"/>
      <c r="D1" s="270"/>
      <c r="E1" s="270"/>
    </row>
    <row r="2" spans="1:5" ht="15">
      <c r="A2" s="569" t="s">
        <v>195</v>
      </c>
      <c r="D2" s="270"/>
      <c r="E2" s="270"/>
    </row>
    <row r="3" spans="2:8" ht="13.5" thickBot="1">
      <c r="B3" s="570"/>
      <c r="C3" s="571"/>
      <c r="D3" s="570"/>
      <c r="E3" s="570"/>
      <c r="F3" s="571"/>
      <c r="G3" s="570"/>
      <c r="H3" s="570"/>
    </row>
    <row r="4" spans="1:13" ht="15">
      <c r="A4" s="1007"/>
      <c r="B4" s="1031"/>
      <c r="C4" s="572">
        <v>2004</v>
      </c>
      <c r="D4" s="572"/>
      <c r="E4" s="573"/>
      <c r="F4" s="572">
        <v>2005</v>
      </c>
      <c r="G4" s="572"/>
      <c r="H4" s="573"/>
      <c r="I4" s="572">
        <v>2006</v>
      </c>
      <c r="J4" s="572"/>
      <c r="K4" s="573"/>
      <c r="L4" s="572">
        <v>2007</v>
      </c>
      <c r="M4" s="572"/>
    </row>
    <row r="5" spans="1:13" ht="15">
      <c r="A5" s="1027"/>
      <c r="B5" s="1032"/>
      <c r="C5" s="574" t="s">
        <v>10</v>
      </c>
      <c r="D5" s="574"/>
      <c r="E5" s="568"/>
      <c r="F5" s="574" t="s">
        <v>10</v>
      </c>
      <c r="G5" s="574"/>
      <c r="H5" s="574"/>
      <c r="I5" s="574" t="s">
        <v>10</v>
      </c>
      <c r="J5" s="574"/>
      <c r="K5" s="574"/>
      <c r="L5" s="574" t="s">
        <v>10</v>
      </c>
      <c r="M5" s="574"/>
    </row>
    <row r="6" spans="1:13" ht="15">
      <c r="A6" s="1033" t="s">
        <v>196</v>
      </c>
      <c r="B6" s="1006"/>
      <c r="C6" s="575" t="s">
        <v>197</v>
      </c>
      <c r="D6" s="575" t="s">
        <v>584</v>
      </c>
      <c r="E6" s="576"/>
      <c r="F6" s="575" t="s">
        <v>197</v>
      </c>
      <c r="G6" s="575" t="s">
        <v>584</v>
      </c>
      <c r="H6" s="575"/>
      <c r="I6" s="575" t="s">
        <v>197</v>
      </c>
      <c r="J6" s="575" t="s">
        <v>584</v>
      </c>
      <c r="K6" s="575"/>
      <c r="L6" s="575" t="s">
        <v>197</v>
      </c>
      <c r="M6" s="575" t="s">
        <v>584</v>
      </c>
    </row>
    <row r="7" spans="1:11" ht="12.75">
      <c r="A7" s="1034"/>
      <c r="B7" s="1034"/>
      <c r="E7" s="568"/>
      <c r="K7" s="565"/>
    </row>
    <row r="8" spans="1:13" ht="12.75">
      <c r="A8" s="1027" t="s">
        <v>198</v>
      </c>
      <c r="B8" s="1027"/>
      <c r="C8" s="577">
        <v>100476</v>
      </c>
      <c r="D8" s="578">
        <v>11338060.38</v>
      </c>
      <c r="E8" s="568"/>
      <c r="F8" s="577">
        <v>94262</v>
      </c>
      <c r="G8" s="578">
        <v>11128711.58</v>
      </c>
      <c r="I8" s="577">
        <v>116758</v>
      </c>
      <c r="J8" s="578">
        <v>17040137.22</v>
      </c>
      <c r="K8" s="565"/>
      <c r="L8" s="577">
        <v>113235</v>
      </c>
      <c r="M8" s="578">
        <v>17166973.37</v>
      </c>
    </row>
    <row r="9" spans="1:15" ht="12.75">
      <c r="A9" s="1027" t="s">
        <v>199</v>
      </c>
      <c r="B9" s="1027"/>
      <c r="C9" s="577">
        <v>4961</v>
      </c>
      <c r="D9" s="579">
        <v>684047.71</v>
      </c>
      <c r="E9" s="568"/>
      <c r="F9" s="577">
        <v>4653</v>
      </c>
      <c r="G9" s="579">
        <v>636943.15</v>
      </c>
      <c r="I9" s="577">
        <v>4347</v>
      </c>
      <c r="J9" s="579">
        <v>709355.51</v>
      </c>
      <c r="K9" s="565"/>
      <c r="L9" s="577">
        <v>5487</v>
      </c>
      <c r="M9" s="579">
        <v>922393.51</v>
      </c>
      <c r="O9" s="565"/>
    </row>
    <row r="10" spans="1:15" ht="12.75" customHeight="1">
      <c r="A10" s="1005" t="s">
        <v>200</v>
      </c>
      <c r="B10" s="1006"/>
      <c r="C10" s="577">
        <v>14189</v>
      </c>
      <c r="D10" s="579">
        <v>1296244.51</v>
      </c>
      <c r="E10" s="568"/>
      <c r="F10" s="577">
        <v>12956</v>
      </c>
      <c r="G10" s="579">
        <v>1243193.26</v>
      </c>
      <c r="I10" s="577">
        <v>13527</v>
      </c>
      <c r="J10" s="579">
        <v>1427328.22</v>
      </c>
      <c r="K10" s="565"/>
      <c r="L10" s="577">
        <v>19019</v>
      </c>
      <c r="M10" s="579">
        <v>2114205.31</v>
      </c>
      <c r="O10" s="565"/>
    </row>
    <row r="11" spans="1:15" ht="12.75">
      <c r="A11" s="1027" t="s">
        <v>201</v>
      </c>
      <c r="B11" s="1027"/>
      <c r="C11" s="577">
        <v>1489</v>
      </c>
      <c r="D11" s="579">
        <v>131156.26</v>
      </c>
      <c r="E11" s="568"/>
      <c r="F11" s="577">
        <v>1284</v>
      </c>
      <c r="G11" s="579">
        <v>128340.59</v>
      </c>
      <c r="I11" s="577">
        <v>1096</v>
      </c>
      <c r="J11" s="579">
        <v>110243.63</v>
      </c>
      <c r="K11" s="565"/>
      <c r="L11" s="577">
        <v>1264</v>
      </c>
      <c r="M11" s="579">
        <v>131273.76</v>
      </c>
      <c r="O11" s="565"/>
    </row>
    <row r="12" spans="1:15" ht="12.75">
      <c r="A12" s="1027" t="s">
        <v>202</v>
      </c>
      <c r="B12" s="1027"/>
      <c r="C12" s="577">
        <v>1998</v>
      </c>
      <c r="D12" s="579">
        <v>183168.32</v>
      </c>
      <c r="E12" s="568"/>
      <c r="F12" s="577">
        <v>1320</v>
      </c>
      <c r="G12" s="579">
        <v>121028.3</v>
      </c>
      <c r="I12" s="577">
        <v>1642</v>
      </c>
      <c r="J12" s="579">
        <v>165807.66</v>
      </c>
      <c r="K12" s="565"/>
      <c r="L12" s="577">
        <v>2095</v>
      </c>
      <c r="M12" s="579">
        <v>226440.26</v>
      </c>
      <c r="O12" s="565"/>
    </row>
    <row r="13" spans="1:15" ht="12.75">
      <c r="A13" s="1027" t="s">
        <v>203</v>
      </c>
      <c r="B13" s="1027"/>
      <c r="C13" s="577">
        <v>45449</v>
      </c>
      <c r="D13" s="579">
        <v>4006445.44</v>
      </c>
      <c r="E13" s="568"/>
      <c r="F13" s="577">
        <v>54537</v>
      </c>
      <c r="G13" s="579">
        <v>6022238.5</v>
      </c>
      <c r="I13" s="577">
        <v>69908</v>
      </c>
      <c r="J13" s="579">
        <v>9599648.94</v>
      </c>
      <c r="K13" s="565"/>
      <c r="L13" s="577">
        <v>96026</v>
      </c>
      <c r="M13" s="579">
        <v>13789122.19</v>
      </c>
      <c r="O13" s="565"/>
    </row>
    <row r="14" spans="1:15" ht="12.75">
      <c r="A14" s="1027" t="s">
        <v>204</v>
      </c>
      <c r="B14" s="1027"/>
      <c r="C14" s="577">
        <v>60367</v>
      </c>
      <c r="D14" s="579">
        <v>5596524.33</v>
      </c>
      <c r="E14" s="568"/>
      <c r="F14" s="577">
        <v>39217</v>
      </c>
      <c r="G14" s="579">
        <v>3996727.52</v>
      </c>
      <c r="I14" s="577">
        <v>52502</v>
      </c>
      <c r="J14" s="579">
        <v>6695926.44</v>
      </c>
      <c r="K14" s="565"/>
      <c r="L14" s="577">
        <v>59538</v>
      </c>
      <c r="M14" s="579">
        <v>7983886.6</v>
      </c>
      <c r="O14" s="565"/>
    </row>
    <row r="15" spans="1:15" ht="12.75">
      <c r="A15" s="1027" t="s">
        <v>205</v>
      </c>
      <c r="B15" s="1027"/>
      <c r="C15" s="577">
        <v>1998</v>
      </c>
      <c r="D15" s="579">
        <v>108719.55</v>
      </c>
      <c r="E15" s="568"/>
      <c r="F15" s="577">
        <v>949</v>
      </c>
      <c r="G15" s="579">
        <v>53874.93</v>
      </c>
      <c r="I15" s="577">
        <v>1468</v>
      </c>
      <c r="J15" s="579">
        <v>102184.58</v>
      </c>
      <c r="K15" s="565"/>
      <c r="L15" s="577">
        <v>1992</v>
      </c>
      <c r="M15" s="579">
        <v>177068.65</v>
      </c>
      <c r="O15" s="565"/>
    </row>
    <row r="16" spans="1:15" ht="12.75">
      <c r="A16" s="1027" t="s">
        <v>206</v>
      </c>
      <c r="B16" s="1027"/>
      <c r="C16" s="577">
        <v>2314</v>
      </c>
      <c r="D16" s="579">
        <v>296422.09</v>
      </c>
      <c r="E16" s="568"/>
      <c r="F16" s="577">
        <v>1486</v>
      </c>
      <c r="G16" s="581">
        <v>199075.98</v>
      </c>
      <c r="I16" s="577">
        <v>1913</v>
      </c>
      <c r="J16" s="581">
        <v>365205.78</v>
      </c>
      <c r="K16" s="565"/>
      <c r="L16" s="577">
        <v>1935</v>
      </c>
      <c r="M16" s="581">
        <v>406467.43</v>
      </c>
      <c r="O16" s="565"/>
    </row>
    <row r="17" spans="5:15" ht="12.75">
      <c r="E17" s="568"/>
      <c r="K17" s="565"/>
      <c r="O17" s="565"/>
    </row>
    <row r="18" spans="1:15" ht="15" customHeight="1">
      <c r="A18" s="582"/>
      <c r="B18" s="583" t="s">
        <v>207</v>
      </c>
      <c r="C18" s="584">
        <v>233241</v>
      </c>
      <c r="D18" s="585">
        <v>23640788.590000004</v>
      </c>
      <c r="E18" s="583"/>
      <c r="F18" s="584">
        <v>210664</v>
      </c>
      <c r="G18" s="585">
        <v>23530133.810000002</v>
      </c>
      <c r="H18" s="583"/>
      <c r="I18" s="584">
        <v>263161</v>
      </c>
      <c r="J18" s="585">
        <v>36215837.98</v>
      </c>
      <c r="K18" s="583"/>
      <c r="L18" s="584">
        <v>300591</v>
      </c>
      <c r="M18" s="585">
        <v>42917831.080000006</v>
      </c>
      <c r="O18" s="565"/>
    </row>
    <row r="19" spans="7:13" ht="12.75">
      <c r="G19" s="586"/>
      <c r="J19" s="586"/>
      <c r="M19" s="586"/>
    </row>
    <row r="20" ht="12.75">
      <c r="A20" s="587" t="s">
        <v>616</v>
      </c>
    </row>
    <row r="21" ht="12.75" customHeight="1">
      <c r="A21" s="580" t="s">
        <v>208</v>
      </c>
    </row>
    <row r="22" ht="12.75" customHeight="1">
      <c r="A22" s="580"/>
    </row>
    <row r="23" ht="12.75" customHeight="1">
      <c r="A23" s="588"/>
    </row>
    <row r="24" ht="12.75">
      <c r="B24" s="587"/>
    </row>
    <row r="25" spans="1:3" ht="17.25">
      <c r="A25" s="589" t="s">
        <v>209</v>
      </c>
      <c r="C25" s="590"/>
    </row>
    <row r="26" spans="1:3" ht="15">
      <c r="A26" s="591" t="s">
        <v>210</v>
      </c>
      <c r="C26" s="590"/>
    </row>
    <row r="27" spans="2:3" ht="13.5" thickBot="1">
      <c r="B27" s="590"/>
      <c r="C27" s="590"/>
    </row>
    <row r="28" spans="2:10" ht="15">
      <c r="B28" s="592" t="s">
        <v>211</v>
      </c>
      <c r="C28" s="1028" t="s">
        <v>615</v>
      </c>
      <c r="D28" s="1029"/>
      <c r="I28" s="592" t="s">
        <v>211</v>
      </c>
      <c r="J28" s="271" t="s">
        <v>615</v>
      </c>
    </row>
    <row r="29" spans="2:10" ht="12.75" customHeight="1">
      <c r="B29" s="593">
        <v>1998</v>
      </c>
      <c r="C29" s="1003">
        <v>14823675</v>
      </c>
      <c r="D29" s="1004"/>
      <c r="I29" s="594">
        <v>1998</v>
      </c>
      <c r="J29" s="595">
        <v>14.823675</v>
      </c>
    </row>
    <row r="30" spans="2:10" ht="12.75" customHeight="1">
      <c r="B30" s="593">
        <v>1999</v>
      </c>
      <c r="C30" s="1030">
        <v>14444378.21</v>
      </c>
      <c r="D30" s="1025"/>
      <c r="I30" s="594">
        <v>1999</v>
      </c>
      <c r="J30" s="595">
        <v>14.444378210000002</v>
      </c>
    </row>
    <row r="31" spans="2:10" ht="12.75" customHeight="1">
      <c r="B31" s="593">
        <v>2000</v>
      </c>
      <c r="C31" s="1030">
        <v>17362528.82</v>
      </c>
      <c r="D31" s="1025"/>
      <c r="I31" s="594">
        <v>2000</v>
      </c>
      <c r="J31" s="595">
        <v>17.36252882</v>
      </c>
    </row>
    <row r="32" spans="2:10" ht="12.75" customHeight="1">
      <c r="B32" s="593">
        <v>2001</v>
      </c>
      <c r="C32" s="1030">
        <v>22383549.67</v>
      </c>
      <c r="D32" s="1025"/>
      <c r="I32" s="594">
        <v>2001</v>
      </c>
      <c r="J32" s="595">
        <v>22.38354967</v>
      </c>
    </row>
    <row r="33" spans="2:10" ht="12.75" customHeight="1">
      <c r="B33" s="593">
        <v>2002</v>
      </c>
      <c r="C33" s="1030">
        <v>23013587.1</v>
      </c>
      <c r="D33" s="1025"/>
      <c r="I33" s="594">
        <v>2002</v>
      </c>
      <c r="J33" s="595">
        <v>23.013587100000002</v>
      </c>
    </row>
    <row r="34" spans="2:10" ht="12.75" customHeight="1">
      <c r="B34" s="593">
        <v>2003</v>
      </c>
      <c r="C34" s="1024">
        <v>21137385.8</v>
      </c>
      <c r="D34" s="1025"/>
      <c r="I34" s="594">
        <v>2003</v>
      </c>
      <c r="J34" s="595">
        <v>21.1373858</v>
      </c>
    </row>
    <row r="35" spans="2:10" ht="12.75" customHeight="1">
      <c r="B35" s="596">
        <v>2004</v>
      </c>
      <c r="C35" s="1026">
        <v>22937393.36</v>
      </c>
      <c r="D35" s="1025"/>
      <c r="I35" s="597">
        <v>2004</v>
      </c>
      <c r="J35" s="595">
        <v>22.937393359999998</v>
      </c>
    </row>
    <row r="36" spans="2:10" ht="12.75" customHeight="1">
      <c r="B36" s="596">
        <v>2005</v>
      </c>
      <c r="C36" s="1026">
        <v>14052101.03</v>
      </c>
      <c r="D36" s="1025"/>
      <c r="I36" s="597">
        <v>2005</v>
      </c>
      <c r="J36" s="595">
        <v>14.05210103</v>
      </c>
    </row>
    <row r="37" spans="2:10" ht="12.75" customHeight="1">
      <c r="B37" s="596">
        <v>2006</v>
      </c>
      <c r="C37" s="1020">
        <v>15896468.56</v>
      </c>
      <c r="D37" s="1021"/>
      <c r="I37" s="597">
        <v>2006</v>
      </c>
      <c r="J37" s="595">
        <v>15.89646856</v>
      </c>
    </row>
    <row r="38" spans="2:10" ht="12.75" customHeight="1">
      <c r="B38" s="598">
        <v>2007</v>
      </c>
      <c r="C38" s="1020">
        <v>15673200.72</v>
      </c>
      <c r="D38" s="1021"/>
      <c r="I38" s="597">
        <v>2007</v>
      </c>
      <c r="J38" s="595">
        <v>15.67320072</v>
      </c>
    </row>
    <row r="40" spans="1:4" ht="12.75">
      <c r="A40" s="587" t="s">
        <v>719</v>
      </c>
      <c r="B40" s="599"/>
      <c r="C40" s="599"/>
      <c r="D40" s="599"/>
    </row>
    <row r="41" spans="1:15" ht="39" customHeight="1">
      <c r="A41" s="1022" t="s">
        <v>212</v>
      </c>
      <c r="B41" s="1022"/>
      <c r="C41" s="1022"/>
      <c r="D41" s="1022"/>
      <c r="E41" s="1022"/>
      <c r="F41" s="1023"/>
      <c r="G41" s="600"/>
      <c r="H41" s="600"/>
      <c r="I41" s="600"/>
      <c r="J41" s="600"/>
      <c r="K41" s="600"/>
      <c r="L41" s="600"/>
      <c r="M41" s="600"/>
      <c r="N41" s="600"/>
      <c r="O41" s="600"/>
    </row>
  </sheetData>
  <mergeCells count="25">
    <mergeCell ref="A8:B8"/>
    <mergeCell ref="A9:B9"/>
    <mergeCell ref="A10:B10"/>
    <mergeCell ref="A4:B4"/>
    <mergeCell ref="A5:B5"/>
    <mergeCell ref="A6:B6"/>
    <mergeCell ref="A7:B7"/>
    <mergeCell ref="A11:B11"/>
    <mergeCell ref="A12:B12"/>
    <mergeCell ref="A13:B13"/>
    <mergeCell ref="A14:B14"/>
    <mergeCell ref="A15:B15"/>
    <mergeCell ref="A16:B16"/>
    <mergeCell ref="C28:D28"/>
    <mergeCell ref="C33:D33"/>
    <mergeCell ref="C29:D29"/>
    <mergeCell ref="C30:D30"/>
    <mergeCell ref="C32:D32"/>
    <mergeCell ref="C31:D31"/>
    <mergeCell ref="C38:D38"/>
    <mergeCell ref="A41:F41"/>
    <mergeCell ref="C34:D34"/>
    <mergeCell ref="C35:D35"/>
    <mergeCell ref="C37:D37"/>
    <mergeCell ref="C36:D36"/>
  </mergeCells>
  <printOptions horizontalCentered="1"/>
  <pageMargins left="0.5" right="0.5" top="0.5" bottom="1" header="0.5" footer="0.5"/>
  <pageSetup horizontalDpi="1200" verticalDpi="1200" orientation="landscape" scale="82" r:id="rId2"/>
  <drawing r:id="rId1"/>
</worksheet>
</file>

<file path=xl/worksheets/sheet12.xml><?xml version="1.0" encoding="utf-8"?>
<worksheet xmlns="http://schemas.openxmlformats.org/spreadsheetml/2006/main" xmlns:r="http://schemas.openxmlformats.org/officeDocument/2006/relationships">
  <dimension ref="A1:L46"/>
  <sheetViews>
    <sheetView workbookViewId="0" topLeftCell="A1">
      <selection activeCell="A2" sqref="A2"/>
    </sheetView>
  </sheetViews>
  <sheetFormatPr defaultColWidth="9.140625" defaultRowHeight="12.75"/>
  <cols>
    <col min="1" max="1" width="72.7109375" style="5" customWidth="1"/>
    <col min="2" max="2" width="10.140625" style="5" customWidth="1"/>
    <col min="3" max="3" width="12.57421875" style="5" customWidth="1"/>
    <col min="4" max="4" width="2.57421875" style="5" customWidth="1"/>
    <col min="5" max="5" width="10.140625" style="5" customWidth="1"/>
    <col min="6" max="6" width="12.57421875" style="5" customWidth="1"/>
    <col min="7" max="7" width="2.57421875" style="5" customWidth="1"/>
    <col min="8" max="8" width="10.140625" style="40" bestFit="1" customWidth="1"/>
    <col min="9" max="9" width="12.57421875" style="5" customWidth="1"/>
    <col min="10" max="16384" width="9.57421875" style="5" customWidth="1"/>
  </cols>
  <sheetData>
    <row r="1" spans="1:10" ht="17.25">
      <c r="A1" s="1" t="s">
        <v>580</v>
      </c>
      <c r="B1" s="2"/>
      <c r="C1" s="2"/>
      <c r="D1" s="2"/>
      <c r="E1" s="2"/>
      <c r="F1" s="2"/>
      <c r="G1" s="2"/>
      <c r="H1" s="3"/>
      <c r="I1" s="2"/>
      <c r="J1" s="4"/>
    </row>
    <row r="2" spans="1:10" ht="15">
      <c r="A2" s="6" t="s">
        <v>581</v>
      </c>
      <c r="B2" s="2"/>
      <c r="C2" s="2"/>
      <c r="D2" s="2"/>
      <c r="E2" s="2"/>
      <c r="F2" s="2"/>
      <c r="G2" s="2"/>
      <c r="H2" s="3"/>
      <c r="I2" s="2"/>
      <c r="J2" s="4"/>
    </row>
    <row r="3" spans="1:10" ht="13.5" thickBot="1">
      <c r="A3" s="7"/>
      <c r="B3" s="7"/>
      <c r="C3" s="7"/>
      <c r="D3" s="7"/>
      <c r="E3" s="7"/>
      <c r="F3" s="7"/>
      <c r="G3" s="7"/>
      <c r="H3" s="8"/>
      <c r="I3" s="7"/>
      <c r="J3" s="4"/>
    </row>
    <row r="4" spans="1:10" ht="12.75">
      <c r="A4" s="9"/>
      <c r="B4" s="1035">
        <v>2005</v>
      </c>
      <c r="C4" s="1035"/>
      <c r="D4" s="10"/>
      <c r="E4" s="1036">
        <v>2006</v>
      </c>
      <c r="F4" s="1035"/>
      <c r="G4" s="10"/>
      <c r="H4" s="1036">
        <v>2007</v>
      </c>
      <c r="I4" s="1035"/>
      <c r="J4" s="4"/>
    </row>
    <row r="5" spans="1:10" s="13" customFormat="1" ht="12.75">
      <c r="A5" s="11" t="s">
        <v>582</v>
      </c>
      <c r="B5" s="12" t="s">
        <v>583</v>
      </c>
      <c r="C5" s="12" t="s">
        <v>584</v>
      </c>
      <c r="D5" s="12"/>
      <c r="E5" s="12" t="s">
        <v>583</v>
      </c>
      <c r="F5" s="12" t="s">
        <v>584</v>
      </c>
      <c r="G5" s="12"/>
      <c r="H5" s="12" t="s">
        <v>583</v>
      </c>
      <c r="I5" s="12" t="s">
        <v>584</v>
      </c>
      <c r="J5" s="7"/>
    </row>
    <row r="6" spans="1:12" ht="15" customHeight="1">
      <c r="A6" s="14" t="s">
        <v>585</v>
      </c>
      <c r="B6" s="8">
        <v>1740</v>
      </c>
      <c r="C6" s="15">
        <v>36511.05</v>
      </c>
      <c r="D6" s="16"/>
      <c r="E6" s="8">
        <v>1697</v>
      </c>
      <c r="F6" s="15">
        <v>35361.93</v>
      </c>
      <c r="H6" s="8">
        <v>1860</v>
      </c>
      <c r="I6" s="15">
        <v>37754.99</v>
      </c>
      <c r="J6" s="4"/>
      <c r="K6" s="4"/>
      <c r="L6" s="4"/>
    </row>
    <row r="7" spans="1:12" ht="15" customHeight="1">
      <c r="A7" s="17" t="s">
        <v>586</v>
      </c>
      <c r="B7" s="8">
        <v>951</v>
      </c>
      <c r="C7" s="18">
        <v>18787.48</v>
      </c>
      <c r="D7" s="8"/>
      <c r="E7" s="8">
        <v>929</v>
      </c>
      <c r="F7" s="18">
        <v>17838.9</v>
      </c>
      <c r="H7" s="8">
        <v>1059</v>
      </c>
      <c r="I7" s="18">
        <v>21079.3</v>
      </c>
      <c r="J7" s="4"/>
      <c r="K7" s="4"/>
      <c r="L7" s="4"/>
    </row>
    <row r="8" spans="1:12" ht="15" customHeight="1">
      <c r="A8" s="17" t="s">
        <v>587</v>
      </c>
      <c r="B8" s="8">
        <v>5757</v>
      </c>
      <c r="C8" s="18">
        <v>142236.79</v>
      </c>
      <c r="D8" s="8"/>
      <c r="E8" s="8">
        <v>5685</v>
      </c>
      <c r="F8" s="18">
        <v>143799.43</v>
      </c>
      <c r="H8" s="8">
        <v>6010</v>
      </c>
      <c r="I8" s="18">
        <v>148221.32</v>
      </c>
      <c r="J8" s="4"/>
      <c r="K8" s="4"/>
      <c r="L8" s="4"/>
    </row>
    <row r="9" spans="1:12" ht="15" customHeight="1">
      <c r="A9" s="17" t="s">
        <v>588</v>
      </c>
      <c r="B9" s="8">
        <v>1901</v>
      </c>
      <c r="C9" s="18">
        <v>45728.79</v>
      </c>
      <c r="D9" s="8"/>
      <c r="E9" s="8">
        <v>1889</v>
      </c>
      <c r="F9" s="18">
        <v>45263.57</v>
      </c>
      <c r="H9" s="8">
        <v>2202</v>
      </c>
      <c r="I9" s="18">
        <v>51396.09</v>
      </c>
      <c r="J9" s="4"/>
      <c r="K9" s="4"/>
      <c r="L9" s="4"/>
    </row>
    <row r="10" spans="1:12" ht="15" customHeight="1">
      <c r="A10" s="17" t="s">
        <v>589</v>
      </c>
      <c r="B10" s="8">
        <v>2726</v>
      </c>
      <c r="C10" s="18">
        <v>63488.27</v>
      </c>
      <c r="D10" s="8"/>
      <c r="E10" s="8">
        <v>2661</v>
      </c>
      <c r="F10" s="18">
        <v>64209</v>
      </c>
      <c r="H10" s="8">
        <v>3018</v>
      </c>
      <c r="I10" s="18">
        <v>67978.83</v>
      </c>
      <c r="J10" s="4"/>
      <c r="K10" s="4"/>
      <c r="L10" s="4"/>
    </row>
    <row r="11" spans="1:12" ht="15" customHeight="1">
      <c r="A11" s="17" t="s">
        <v>590</v>
      </c>
      <c r="B11" s="8">
        <v>1434</v>
      </c>
      <c r="C11" s="18">
        <v>36250.72</v>
      </c>
      <c r="D11" s="8"/>
      <c r="E11" s="8">
        <v>1299</v>
      </c>
      <c r="F11" s="18">
        <v>36034</v>
      </c>
      <c r="H11" s="8">
        <v>1383</v>
      </c>
      <c r="I11" s="18">
        <v>33786.58</v>
      </c>
      <c r="J11" s="4"/>
      <c r="K11" s="4"/>
      <c r="L11" s="4"/>
    </row>
    <row r="12" spans="1:12" ht="15" customHeight="1">
      <c r="A12" s="17" t="s">
        <v>591</v>
      </c>
      <c r="B12" s="8">
        <v>3067</v>
      </c>
      <c r="C12" s="18">
        <v>71017.51</v>
      </c>
      <c r="D12" s="8"/>
      <c r="E12" s="8">
        <v>3107</v>
      </c>
      <c r="F12" s="18">
        <v>74548</v>
      </c>
      <c r="H12" s="8">
        <v>3508</v>
      </c>
      <c r="I12" s="18">
        <v>80535.61</v>
      </c>
      <c r="J12" s="4"/>
      <c r="K12" s="4"/>
      <c r="L12" s="4"/>
    </row>
    <row r="13" spans="1:12" ht="15" customHeight="1">
      <c r="A13" s="17" t="s">
        <v>592</v>
      </c>
      <c r="B13" s="8">
        <v>1310</v>
      </c>
      <c r="C13" s="18">
        <v>25069.25</v>
      </c>
      <c r="D13" s="8"/>
      <c r="E13" s="8">
        <v>1138</v>
      </c>
      <c r="F13" s="18">
        <v>22164</v>
      </c>
      <c r="H13" s="8">
        <v>1345</v>
      </c>
      <c r="I13" s="18">
        <v>27764.8</v>
      </c>
      <c r="J13" s="4"/>
      <c r="K13" s="4"/>
      <c r="L13" s="4"/>
    </row>
    <row r="14" spans="1:12" ht="15" customHeight="1">
      <c r="A14" s="17" t="s">
        <v>593</v>
      </c>
      <c r="B14" s="8">
        <v>820</v>
      </c>
      <c r="C14" s="18">
        <v>16269.77</v>
      </c>
      <c r="D14" s="8"/>
      <c r="E14" s="8">
        <v>810</v>
      </c>
      <c r="F14" s="18">
        <v>14872</v>
      </c>
      <c r="H14" s="8">
        <v>1028</v>
      </c>
      <c r="I14" s="18">
        <v>19717.55</v>
      </c>
      <c r="J14" s="4"/>
      <c r="K14" s="4"/>
      <c r="L14" s="4"/>
    </row>
    <row r="15" spans="1:12" ht="15" customHeight="1">
      <c r="A15" s="17" t="s">
        <v>594</v>
      </c>
      <c r="B15" s="8">
        <v>1176</v>
      </c>
      <c r="C15" s="18">
        <v>20578.16</v>
      </c>
      <c r="D15" s="8"/>
      <c r="E15" s="8">
        <v>1190</v>
      </c>
      <c r="F15" s="18">
        <v>24258</v>
      </c>
      <c r="H15" s="8">
        <v>1687</v>
      </c>
      <c r="I15" s="18">
        <v>32371.67</v>
      </c>
      <c r="J15" s="4"/>
      <c r="K15" s="4"/>
      <c r="L15" s="4"/>
    </row>
    <row r="16" spans="1:12" ht="15" customHeight="1">
      <c r="A16" s="17" t="s">
        <v>595</v>
      </c>
      <c r="B16" s="8">
        <v>6034</v>
      </c>
      <c r="C16" s="18">
        <v>150588.65</v>
      </c>
      <c r="D16" s="8"/>
      <c r="E16" s="8">
        <v>6255</v>
      </c>
      <c r="F16" s="18">
        <v>164221</v>
      </c>
      <c r="H16" s="8">
        <v>4800</v>
      </c>
      <c r="I16" s="18">
        <v>123169.22</v>
      </c>
      <c r="J16" s="4"/>
      <c r="K16" s="4"/>
      <c r="L16" s="4"/>
    </row>
    <row r="17" spans="1:12" ht="15" customHeight="1">
      <c r="A17" s="17" t="s">
        <v>596</v>
      </c>
      <c r="B17" s="8">
        <v>933</v>
      </c>
      <c r="C17" s="18">
        <v>16302.45</v>
      </c>
      <c r="D17" s="8"/>
      <c r="E17" s="8">
        <v>945</v>
      </c>
      <c r="F17" s="18">
        <v>16447</v>
      </c>
      <c r="H17" s="8">
        <v>1212</v>
      </c>
      <c r="I17" s="18">
        <v>22484.65</v>
      </c>
      <c r="J17" s="4"/>
      <c r="K17" s="4"/>
      <c r="L17" s="4"/>
    </row>
    <row r="18" spans="1:12" ht="15" customHeight="1">
      <c r="A18" s="17" t="s">
        <v>597</v>
      </c>
      <c r="B18" s="8">
        <v>2036</v>
      </c>
      <c r="C18" s="18">
        <v>37532.75</v>
      </c>
      <c r="D18" s="8"/>
      <c r="E18" s="8">
        <v>2100</v>
      </c>
      <c r="F18" s="18">
        <v>40959</v>
      </c>
      <c r="H18" s="8">
        <v>1902</v>
      </c>
      <c r="I18" s="18">
        <v>37314.74</v>
      </c>
      <c r="J18" s="4"/>
      <c r="K18" s="4"/>
      <c r="L18" s="4"/>
    </row>
    <row r="19" spans="1:12" ht="15" customHeight="1">
      <c r="A19" s="17" t="s">
        <v>598</v>
      </c>
      <c r="B19" s="8">
        <v>1108</v>
      </c>
      <c r="C19" s="18">
        <v>26617.61</v>
      </c>
      <c r="D19" s="8"/>
      <c r="E19" s="8">
        <v>1138</v>
      </c>
      <c r="F19" s="18">
        <v>30456</v>
      </c>
      <c r="H19" s="8">
        <v>1141</v>
      </c>
      <c r="I19" s="18">
        <v>23817.74</v>
      </c>
      <c r="J19" s="4"/>
      <c r="K19" s="4"/>
      <c r="L19" s="4"/>
    </row>
    <row r="20" spans="1:12" ht="15" customHeight="1">
      <c r="A20" s="19" t="s">
        <v>599</v>
      </c>
      <c r="B20" s="20">
        <v>33</v>
      </c>
      <c r="C20" s="20">
        <v>564.49</v>
      </c>
      <c r="D20" s="20"/>
      <c r="E20" s="20">
        <v>8</v>
      </c>
      <c r="F20" s="18">
        <v>380</v>
      </c>
      <c r="G20" s="21"/>
      <c r="H20" s="20">
        <v>7</v>
      </c>
      <c r="I20" s="18">
        <v>225</v>
      </c>
      <c r="J20" s="4"/>
      <c r="K20" s="4"/>
      <c r="L20" s="4"/>
    </row>
    <row r="21" spans="1:12" ht="15" customHeight="1">
      <c r="A21" s="17" t="s">
        <v>600</v>
      </c>
      <c r="B21" s="8">
        <v>1022</v>
      </c>
      <c r="C21" s="18">
        <v>21976.98</v>
      </c>
      <c r="D21" s="8"/>
      <c r="E21" s="8">
        <v>1082</v>
      </c>
      <c r="F21" s="18">
        <v>25903</v>
      </c>
      <c r="H21" s="8">
        <v>389</v>
      </c>
      <c r="I21" s="18">
        <v>7985.35</v>
      </c>
      <c r="J21" s="4"/>
      <c r="K21" s="4"/>
      <c r="L21" s="4"/>
    </row>
    <row r="22" spans="1:12" ht="15" customHeight="1">
      <c r="A22" s="17" t="s">
        <v>601</v>
      </c>
      <c r="B22" s="8">
        <v>964</v>
      </c>
      <c r="C22" s="18">
        <v>23803.52</v>
      </c>
      <c r="D22" s="8"/>
      <c r="E22" s="8">
        <v>974</v>
      </c>
      <c r="F22" s="18">
        <v>23456</v>
      </c>
      <c r="H22" s="8">
        <v>1052</v>
      </c>
      <c r="I22" s="18">
        <v>24333.6</v>
      </c>
      <c r="J22" s="4"/>
      <c r="K22" s="4"/>
      <c r="L22" s="4"/>
    </row>
    <row r="23" spans="1:12" s="25" customFormat="1" ht="15" customHeight="1">
      <c r="A23" s="22" t="s">
        <v>602</v>
      </c>
      <c r="B23" s="23">
        <v>1443</v>
      </c>
      <c r="C23" s="18">
        <v>41736.24</v>
      </c>
      <c r="D23" s="24"/>
      <c r="E23" s="23">
        <v>1451</v>
      </c>
      <c r="F23" s="18">
        <v>45310</v>
      </c>
      <c r="H23" s="23">
        <v>1232</v>
      </c>
      <c r="I23" s="18">
        <v>40538.01</v>
      </c>
      <c r="J23" s="4"/>
      <c r="K23" s="4"/>
      <c r="L23" s="4"/>
    </row>
    <row r="24" spans="1:12" s="25" customFormat="1" ht="15" customHeight="1">
      <c r="A24" s="19" t="s">
        <v>603</v>
      </c>
      <c r="B24" s="26">
        <v>334</v>
      </c>
      <c r="C24" s="18">
        <v>5711.48</v>
      </c>
      <c r="D24" s="18"/>
      <c r="E24" s="26">
        <v>24</v>
      </c>
      <c r="F24" s="18">
        <v>394</v>
      </c>
      <c r="G24" s="27"/>
      <c r="H24" s="26">
        <v>4</v>
      </c>
      <c r="I24" s="18">
        <v>24</v>
      </c>
      <c r="J24" s="4"/>
      <c r="K24" s="4"/>
      <c r="L24" s="4"/>
    </row>
    <row r="25" spans="1:12" ht="15" customHeight="1">
      <c r="A25" s="19" t="s">
        <v>604</v>
      </c>
      <c r="B25" s="20">
        <v>442</v>
      </c>
      <c r="C25" s="18">
        <v>8042.17</v>
      </c>
      <c r="D25" s="18"/>
      <c r="E25" s="20">
        <v>23</v>
      </c>
      <c r="F25" s="18">
        <v>460</v>
      </c>
      <c r="G25" s="21"/>
      <c r="H25" s="20">
        <v>7</v>
      </c>
      <c r="I25" s="18">
        <v>130</v>
      </c>
      <c r="J25" s="4"/>
      <c r="K25" s="4"/>
      <c r="L25" s="4"/>
    </row>
    <row r="26" spans="1:12" ht="15" customHeight="1">
      <c r="A26" s="17" t="s">
        <v>605</v>
      </c>
      <c r="B26" s="20">
        <v>1297</v>
      </c>
      <c r="C26" s="18">
        <v>30108.38</v>
      </c>
      <c r="D26" s="18"/>
      <c r="E26" s="20">
        <v>1303</v>
      </c>
      <c r="F26" s="18">
        <v>30477</v>
      </c>
      <c r="G26" s="21"/>
      <c r="H26" s="20">
        <v>1677</v>
      </c>
      <c r="I26" s="18">
        <v>35884.8</v>
      </c>
      <c r="J26" s="4"/>
      <c r="K26" s="4"/>
      <c r="L26" s="4"/>
    </row>
    <row r="27" spans="1:12" ht="15" customHeight="1">
      <c r="A27" s="17" t="s">
        <v>606</v>
      </c>
      <c r="B27" s="18">
        <v>759</v>
      </c>
      <c r="C27" s="18">
        <v>14827.66</v>
      </c>
      <c r="D27" s="18"/>
      <c r="E27" s="18">
        <v>715</v>
      </c>
      <c r="F27" s="18">
        <v>14930</v>
      </c>
      <c r="G27" s="21"/>
      <c r="H27" s="18">
        <v>802</v>
      </c>
      <c r="I27" s="18">
        <v>15080.25</v>
      </c>
      <c r="J27" s="4"/>
      <c r="K27" s="4"/>
      <c r="L27" s="4"/>
    </row>
    <row r="28" spans="1:12" ht="15" customHeight="1">
      <c r="A28" s="17" t="s">
        <v>607</v>
      </c>
      <c r="B28" s="20">
        <v>1752</v>
      </c>
      <c r="C28" s="18">
        <v>37190.64</v>
      </c>
      <c r="D28" s="18"/>
      <c r="E28" s="20">
        <v>1736</v>
      </c>
      <c r="F28" s="18">
        <v>38329</v>
      </c>
      <c r="G28" s="21"/>
      <c r="H28" s="20">
        <v>2283</v>
      </c>
      <c r="I28" s="18">
        <v>46532.07</v>
      </c>
      <c r="J28" s="4"/>
      <c r="K28" s="4"/>
      <c r="L28" s="4"/>
    </row>
    <row r="29" spans="1:12" ht="15" customHeight="1">
      <c r="A29" s="17" t="s">
        <v>608</v>
      </c>
      <c r="B29" s="20">
        <v>685</v>
      </c>
      <c r="C29" s="18">
        <v>13090.33</v>
      </c>
      <c r="D29" s="28"/>
      <c r="E29" s="18">
        <v>715</v>
      </c>
      <c r="F29" s="18">
        <v>18936</v>
      </c>
      <c r="G29" s="21"/>
      <c r="H29" s="18">
        <v>902</v>
      </c>
      <c r="I29" s="18">
        <v>16328.21</v>
      </c>
      <c r="J29" s="4"/>
      <c r="K29" s="4"/>
      <c r="L29" s="4"/>
    </row>
    <row r="30" spans="1:12" ht="15" customHeight="1">
      <c r="A30" s="19" t="s">
        <v>609</v>
      </c>
      <c r="B30" s="20">
        <v>690</v>
      </c>
      <c r="C30" s="18">
        <v>11591.62</v>
      </c>
      <c r="D30" s="28"/>
      <c r="E30" s="20">
        <v>739</v>
      </c>
      <c r="F30" s="18">
        <v>12893.01</v>
      </c>
      <c r="G30" s="21"/>
      <c r="H30" s="20">
        <v>51</v>
      </c>
      <c r="I30" s="18">
        <v>1008</v>
      </c>
      <c r="J30" s="4"/>
      <c r="K30" s="4"/>
      <c r="L30" s="4"/>
    </row>
    <row r="31" spans="1:12" ht="15" customHeight="1">
      <c r="A31" s="17" t="s">
        <v>610</v>
      </c>
      <c r="B31" s="8">
        <v>1077</v>
      </c>
      <c r="C31" s="18">
        <v>23720.19</v>
      </c>
      <c r="D31" s="28"/>
      <c r="E31" s="8">
        <v>1199</v>
      </c>
      <c r="F31" s="18">
        <v>26647</v>
      </c>
      <c r="H31" s="8">
        <v>1537</v>
      </c>
      <c r="I31" s="18">
        <v>36751.58</v>
      </c>
      <c r="J31" s="4"/>
      <c r="K31" s="4"/>
      <c r="L31" s="4"/>
    </row>
    <row r="32" spans="1:12" ht="15" customHeight="1">
      <c r="A32" s="17" t="s">
        <v>611</v>
      </c>
      <c r="B32" s="8">
        <v>228</v>
      </c>
      <c r="C32" s="18">
        <v>3099.63</v>
      </c>
      <c r="D32" s="28"/>
      <c r="E32" s="8">
        <v>236</v>
      </c>
      <c r="F32" s="18">
        <v>2828</v>
      </c>
      <c r="H32" s="8">
        <v>336</v>
      </c>
      <c r="I32" s="18">
        <v>4232</v>
      </c>
      <c r="J32" s="4"/>
      <c r="K32" s="4"/>
      <c r="L32" s="4"/>
    </row>
    <row r="33" spans="1:12" ht="15" customHeight="1">
      <c r="A33" s="17" t="s">
        <v>612</v>
      </c>
      <c r="B33" s="8"/>
      <c r="C33" s="18"/>
      <c r="D33" s="28"/>
      <c r="E33" s="8">
        <v>1101</v>
      </c>
      <c r="F33" s="18">
        <v>29671</v>
      </c>
      <c r="H33" s="8">
        <v>1682</v>
      </c>
      <c r="I33" s="18">
        <v>38718.21</v>
      </c>
      <c r="J33" s="4"/>
      <c r="K33" s="4"/>
      <c r="L33" s="4"/>
    </row>
    <row r="34" spans="1:12" ht="15" customHeight="1">
      <c r="A34" s="17" t="s">
        <v>613</v>
      </c>
      <c r="B34" s="8"/>
      <c r="C34" s="18"/>
      <c r="D34" s="28"/>
      <c r="E34" s="8">
        <v>274</v>
      </c>
      <c r="F34" s="18">
        <v>6914</v>
      </c>
      <c r="H34" s="8">
        <v>364</v>
      </c>
      <c r="I34" s="18">
        <v>6115.29</v>
      </c>
      <c r="J34" s="4"/>
      <c r="K34" s="4"/>
      <c r="L34" s="4"/>
    </row>
    <row r="35" spans="1:12" ht="15" customHeight="1">
      <c r="A35" s="17" t="s">
        <v>614</v>
      </c>
      <c r="B35" s="8"/>
      <c r="C35" s="18"/>
      <c r="D35" s="28"/>
      <c r="E35" s="8"/>
      <c r="F35" s="18"/>
      <c r="H35" s="8">
        <v>632</v>
      </c>
      <c r="I35" s="18">
        <v>11738.43</v>
      </c>
      <c r="J35" s="4"/>
      <c r="K35" s="4"/>
      <c r="L35" s="4"/>
    </row>
    <row r="36" spans="1:10" ht="12.75">
      <c r="A36" s="29"/>
      <c r="B36" s="24"/>
      <c r="C36" s="30"/>
      <c r="D36" s="30"/>
      <c r="E36" s="24"/>
      <c r="F36" s="16"/>
      <c r="G36" s="16"/>
      <c r="H36" s="24"/>
      <c r="I36" s="16"/>
      <c r="J36" s="4"/>
    </row>
    <row r="37" spans="1:10" ht="15" customHeight="1">
      <c r="A37" s="31" t="s">
        <v>615</v>
      </c>
      <c r="B37" s="32">
        <v>41719</v>
      </c>
      <c r="C37" s="33">
        <v>942442.58</v>
      </c>
      <c r="D37" s="34"/>
      <c r="E37" s="32">
        <v>42423</v>
      </c>
      <c r="F37" s="35">
        <v>1007959.84</v>
      </c>
      <c r="G37" s="35"/>
      <c r="H37" s="32">
        <v>45112</v>
      </c>
      <c r="I37" s="35">
        <v>1013017.89</v>
      </c>
      <c r="J37" s="4"/>
    </row>
    <row r="38" spans="1:10" ht="15" customHeight="1">
      <c r="A38" s="29"/>
      <c r="B38" s="36"/>
      <c r="C38" s="37"/>
      <c r="D38" s="38"/>
      <c r="E38" s="36"/>
      <c r="F38" s="39"/>
      <c r="G38" s="39"/>
      <c r="H38" s="36"/>
      <c r="I38" s="39"/>
      <c r="J38" s="4"/>
    </row>
    <row r="39" spans="1:10" ht="15" customHeight="1">
      <c r="A39" s="29"/>
      <c r="B39" s="36"/>
      <c r="C39" s="38"/>
      <c r="D39" s="38"/>
      <c r="E39" s="36"/>
      <c r="F39" s="39"/>
      <c r="G39" s="39"/>
      <c r="H39" s="36"/>
      <c r="I39" s="39"/>
      <c r="J39" s="4"/>
    </row>
    <row r="40" spans="1:10" ht="15" customHeight="1">
      <c r="A40" s="23" t="s">
        <v>616</v>
      </c>
      <c r="B40" s="36"/>
      <c r="C40" s="38"/>
      <c r="D40" s="38"/>
      <c r="E40" s="36"/>
      <c r="F40" s="39"/>
      <c r="G40" s="39"/>
      <c r="H40" s="36"/>
      <c r="I40" s="39"/>
      <c r="J40" s="4"/>
    </row>
    <row r="41" spans="1:10" ht="27.75" customHeight="1">
      <c r="A41" s="1037" t="s">
        <v>617</v>
      </c>
      <c r="B41" s="1037"/>
      <c r="C41" s="1037"/>
      <c r="D41" s="1037"/>
      <c r="E41" s="1037"/>
      <c r="F41" s="1037"/>
      <c r="G41" s="1037"/>
      <c r="H41" s="1037"/>
      <c r="I41" s="1037"/>
      <c r="J41" s="4"/>
    </row>
    <row r="42" spans="1:10" ht="27.75" customHeight="1">
      <c r="A42" s="1037" t="s">
        <v>619</v>
      </c>
      <c r="B42" s="1037"/>
      <c r="C42" s="1037"/>
      <c r="D42" s="1037"/>
      <c r="E42" s="1037"/>
      <c r="F42" s="1037"/>
      <c r="G42" s="1037"/>
      <c r="H42" s="1037"/>
      <c r="I42" s="1037"/>
      <c r="J42" s="4"/>
    </row>
    <row r="43" spans="1:10" ht="26.25" customHeight="1">
      <c r="A43" s="1040" t="s">
        <v>620</v>
      </c>
      <c r="B43" s="1040"/>
      <c r="C43" s="1040"/>
      <c r="D43" s="1040"/>
      <c r="E43" s="1040"/>
      <c r="F43" s="1040"/>
      <c r="G43" s="1040"/>
      <c r="H43" s="1040"/>
      <c r="I43" s="1040"/>
      <c r="J43" s="4"/>
    </row>
    <row r="44" spans="1:10" ht="28.5" customHeight="1">
      <c r="A44" s="1041" t="s">
        <v>621</v>
      </c>
      <c r="B44" s="1039"/>
      <c r="C44" s="1039"/>
      <c r="D44" s="1039"/>
      <c r="E44" s="1039"/>
      <c r="F44" s="1039"/>
      <c r="G44" s="1039"/>
      <c r="H44" s="1039"/>
      <c r="I44" s="1039"/>
      <c r="J44" s="4"/>
    </row>
    <row r="45" spans="1:9" ht="12.75">
      <c r="A45" s="1041" t="s">
        <v>618</v>
      </c>
      <c r="B45" s="1039"/>
      <c r="C45" s="1039"/>
      <c r="D45" s="1039"/>
      <c r="E45" s="1039"/>
      <c r="F45" s="1039"/>
      <c r="G45" s="1039"/>
      <c r="H45" s="1039"/>
      <c r="I45" s="1039"/>
    </row>
    <row r="46" spans="1:9" ht="12.75">
      <c r="A46" s="1038" t="s">
        <v>708</v>
      </c>
      <c r="B46" s="1039"/>
      <c r="C46" s="1039"/>
      <c r="D46" s="1039"/>
      <c r="E46" s="1039"/>
      <c r="F46" s="1039"/>
      <c r="G46" s="1039"/>
      <c r="H46" s="1039"/>
      <c r="I46" s="1039"/>
    </row>
  </sheetData>
  <mergeCells count="9">
    <mergeCell ref="A46:I46"/>
    <mergeCell ref="A43:I43"/>
    <mergeCell ref="A44:I44"/>
    <mergeCell ref="A45:I45"/>
    <mergeCell ref="B4:C4"/>
    <mergeCell ref="E4:F4"/>
    <mergeCell ref="H4:I4"/>
    <mergeCell ref="A42:I42"/>
    <mergeCell ref="A41:I41"/>
  </mergeCells>
  <conditionalFormatting sqref="J6:L35">
    <cfRule type="cellIs" priority="1" dxfId="0" operator="equal" stopIfTrue="1">
      <formula>0</formula>
    </cfRule>
  </conditionalFormatting>
  <printOptions horizontalCentered="1"/>
  <pageMargins left="0.5" right="0.5" top="0.5" bottom="1" header="0.5" footer="0.5"/>
  <pageSetup horizontalDpi="1200" verticalDpi="1200" orientation="landscape" scale="63" r:id="rId1"/>
</worksheet>
</file>

<file path=xl/worksheets/sheet13.xml><?xml version="1.0" encoding="utf-8"?>
<worksheet xmlns="http://schemas.openxmlformats.org/spreadsheetml/2006/main" xmlns:r="http://schemas.openxmlformats.org/officeDocument/2006/relationships">
  <dimension ref="A1:F44"/>
  <sheetViews>
    <sheetView workbookViewId="0" topLeftCell="A1">
      <selection activeCell="D17" sqref="D17"/>
    </sheetView>
  </sheetViews>
  <sheetFormatPr defaultColWidth="9.140625" defaultRowHeight="12.75"/>
  <cols>
    <col min="1" max="1" width="36.28125" style="602" bestFit="1" customWidth="1"/>
    <col min="2" max="3" width="11.421875" style="602" customWidth="1"/>
    <col min="4" max="4" width="15.28125" style="602" bestFit="1" customWidth="1"/>
    <col min="5" max="5" width="11.421875" style="602" customWidth="1"/>
    <col min="6" max="6" width="14.00390625" style="602" bestFit="1" customWidth="1"/>
    <col min="7" max="16384" width="11.421875" style="602" customWidth="1"/>
  </cols>
  <sheetData>
    <row r="1" ht="17.25">
      <c r="A1" s="601" t="s">
        <v>213</v>
      </c>
    </row>
    <row r="2" ht="15">
      <c r="A2" s="603" t="s">
        <v>214</v>
      </c>
    </row>
    <row r="4" spans="1:4" ht="15" thickBot="1">
      <c r="A4" s="604"/>
      <c r="B4" s="604"/>
      <c r="C4" s="604"/>
      <c r="D4" s="604"/>
    </row>
    <row r="5" spans="1:5" ht="15" thickTop="1">
      <c r="A5" s="605" t="s">
        <v>215</v>
      </c>
      <c r="B5" s="605"/>
      <c r="C5" s="605"/>
      <c r="D5" s="605" t="s">
        <v>584</v>
      </c>
      <c r="E5" s="606"/>
    </row>
    <row r="6" spans="1:4" ht="15">
      <c r="A6" s="607">
        <v>1999</v>
      </c>
      <c r="B6" s="608"/>
      <c r="C6" s="608"/>
      <c r="D6" s="609">
        <v>420421456</v>
      </c>
    </row>
    <row r="7" spans="1:4" ht="15">
      <c r="A7" s="607">
        <v>2000</v>
      </c>
      <c r="B7" s="608"/>
      <c r="C7" s="608"/>
      <c r="D7" s="610">
        <v>565909181</v>
      </c>
    </row>
    <row r="8" spans="1:4" ht="15">
      <c r="A8" s="607">
        <v>2001</v>
      </c>
      <c r="B8" s="608"/>
      <c r="C8" s="608"/>
      <c r="D8" s="610">
        <v>363757398</v>
      </c>
    </row>
    <row r="9" spans="1:4" ht="15">
      <c r="A9" s="607">
        <v>2002</v>
      </c>
      <c r="B9" s="608"/>
      <c r="C9" s="608"/>
      <c r="D9" s="610">
        <v>290215035</v>
      </c>
    </row>
    <row r="10" spans="1:4" ht="15">
      <c r="A10" s="607">
        <v>2003</v>
      </c>
      <c r="B10" s="608"/>
      <c r="C10" s="608"/>
      <c r="D10" s="610">
        <v>343318607</v>
      </c>
    </row>
    <row r="11" spans="1:4" ht="15">
      <c r="A11" s="607">
        <v>2004</v>
      </c>
      <c r="B11" s="608"/>
      <c r="C11" s="608"/>
      <c r="D11" s="610">
        <v>425715754</v>
      </c>
    </row>
    <row r="12" spans="1:6" ht="15">
      <c r="A12" s="607">
        <v>2005</v>
      </c>
      <c r="B12" s="608"/>
      <c r="C12" s="608"/>
      <c r="D12" s="611">
        <v>616690263</v>
      </c>
      <c r="F12" s="611"/>
    </row>
    <row r="13" spans="1:4" ht="15">
      <c r="A13" s="607">
        <v>2006</v>
      </c>
      <c r="B13" s="608"/>
      <c r="C13" s="608"/>
      <c r="D13" s="610">
        <v>867115786</v>
      </c>
    </row>
    <row r="14" spans="1:4" ht="15">
      <c r="A14" s="612">
        <v>2007</v>
      </c>
      <c r="B14" s="608"/>
      <c r="C14" s="608"/>
      <c r="D14" s="611">
        <v>879575371</v>
      </c>
    </row>
    <row r="15" spans="1:4" ht="15">
      <c r="A15" s="612">
        <v>2008</v>
      </c>
      <c r="B15" s="608"/>
      <c r="C15" s="608"/>
      <c r="D15" s="611">
        <v>807851584</v>
      </c>
    </row>
    <row r="16" spans="1:4" ht="15">
      <c r="A16" s="612">
        <v>2009</v>
      </c>
      <c r="D16" s="611">
        <v>648032536.62</v>
      </c>
    </row>
    <row r="18" ht="15">
      <c r="A18" s="602" t="s">
        <v>616</v>
      </c>
    </row>
    <row r="19" ht="15">
      <c r="A19" s="602" t="s">
        <v>216</v>
      </c>
    </row>
    <row r="20" ht="15">
      <c r="A20" s="602" t="s">
        <v>217</v>
      </c>
    </row>
    <row r="21" spans="1:4" ht="30" customHeight="1">
      <c r="A21" s="1042" t="s">
        <v>218</v>
      </c>
      <c r="B21" s="1043"/>
      <c r="C21" s="1043"/>
      <c r="D21" s="1044"/>
    </row>
    <row r="22" ht="15"/>
    <row r="23" ht="15"/>
    <row r="24" ht="15"/>
    <row r="25" ht="15"/>
    <row r="26" ht="15"/>
    <row r="27" ht="15"/>
    <row r="28" ht="15"/>
    <row r="29" ht="15"/>
    <row r="30" ht="15"/>
    <row r="31" ht="15"/>
    <row r="32" ht="15"/>
    <row r="33" ht="15"/>
    <row r="34" ht="15"/>
    <row r="35" ht="15"/>
    <row r="36" ht="15"/>
    <row r="37" ht="15"/>
    <row r="38" ht="15"/>
    <row r="41" ht="15" hidden="1">
      <c r="A41" s="602" t="s">
        <v>219</v>
      </c>
    </row>
    <row r="42" ht="15" hidden="1">
      <c r="A42" s="602" t="s">
        <v>220</v>
      </c>
    </row>
    <row r="43" spans="1:4" ht="15" hidden="1">
      <c r="A43" s="607">
        <v>2006</v>
      </c>
      <c r="B43" s="608"/>
      <c r="C43" s="608"/>
      <c r="D43" s="613">
        <v>871553615</v>
      </c>
    </row>
    <row r="44" spans="1:4" ht="15" hidden="1">
      <c r="A44" s="612">
        <v>2007</v>
      </c>
      <c r="B44" s="608"/>
      <c r="C44" s="608"/>
      <c r="D44" s="614">
        <v>889942000</v>
      </c>
    </row>
  </sheetData>
  <mergeCells count="1">
    <mergeCell ref="A21:D21"/>
  </mergeCells>
  <printOptions horizontalCentered="1"/>
  <pageMargins left="0.75" right="0.75" top="1" bottom="1" header="0.5" footer="0.5"/>
  <pageSetup horizontalDpi="1200" verticalDpi="1200" orientation="landscape" scale="70" r:id="rId2"/>
  <drawing r:id="rId1"/>
</worksheet>
</file>

<file path=xl/worksheets/sheet14.xml><?xml version="1.0" encoding="utf-8"?>
<worksheet xmlns="http://schemas.openxmlformats.org/spreadsheetml/2006/main" xmlns:r="http://schemas.openxmlformats.org/officeDocument/2006/relationships">
  <dimension ref="A1:P32"/>
  <sheetViews>
    <sheetView workbookViewId="0" topLeftCell="A1">
      <selection activeCell="A1" sqref="A1"/>
    </sheetView>
  </sheetViews>
  <sheetFormatPr defaultColWidth="9.140625" defaultRowHeight="12.75"/>
  <cols>
    <col min="1" max="1" width="27.8515625" style="0" customWidth="1"/>
    <col min="2" max="2" width="12.140625" style="0" customWidth="1"/>
    <col min="3" max="3" width="3.140625" style="0" customWidth="1"/>
    <col min="4" max="4" width="10.140625" style="0" customWidth="1"/>
    <col min="5" max="5" width="3.140625" style="0" customWidth="1"/>
    <col min="6" max="6" width="12.57421875" style="0" customWidth="1"/>
    <col min="7" max="7" width="2.57421875" style="0" customWidth="1"/>
    <col min="8" max="8" width="15.57421875" style="0" bestFit="1" customWidth="1"/>
    <col min="9" max="9" width="2.57421875" style="0" customWidth="1"/>
    <col min="10" max="10" width="9.421875" style="0" bestFit="1" customWidth="1"/>
    <col min="11" max="11" width="2.57421875" style="0" customWidth="1"/>
    <col min="12" max="12" width="15.8515625" style="0" bestFit="1" customWidth="1"/>
    <col min="13" max="13" width="2.57421875" style="0" customWidth="1"/>
    <col min="14" max="14" width="9.421875" style="0" bestFit="1" customWidth="1"/>
  </cols>
  <sheetData>
    <row r="1" spans="1:14" ht="17.25">
      <c r="A1" s="601" t="s">
        <v>221</v>
      </c>
      <c r="B1" s="615"/>
      <c r="C1" s="615"/>
      <c r="D1" s="615"/>
      <c r="E1" s="615"/>
      <c r="F1" s="616"/>
      <c r="G1" s="616"/>
      <c r="H1" s="615"/>
      <c r="I1" s="615"/>
      <c r="J1" s="616"/>
      <c r="K1" s="616"/>
      <c r="L1" s="615"/>
      <c r="M1" s="615"/>
      <c r="N1" s="616"/>
    </row>
    <row r="2" spans="1:14" ht="15">
      <c r="A2" s="603" t="s">
        <v>222</v>
      </c>
      <c r="B2" s="615"/>
      <c r="C2" s="615"/>
      <c r="D2" s="615"/>
      <c r="E2" s="615"/>
      <c r="F2" s="616"/>
      <c r="G2" s="616"/>
      <c r="H2" s="615"/>
      <c r="I2" s="615"/>
      <c r="J2" s="616"/>
      <c r="K2" s="616"/>
      <c r="L2" s="615"/>
      <c r="M2" s="615"/>
      <c r="N2" s="616"/>
    </row>
    <row r="3" spans="1:14" ht="12.75">
      <c r="A3" s="617" t="s">
        <v>223</v>
      </c>
      <c r="B3" s="618"/>
      <c r="C3" s="618"/>
      <c r="D3" s="618"/>
      <c r="E3" s="618"/>
      <c r="F3" s="619"/>
      <c r="G3" s="619"/>
      <c r="H3" s="618"/>
      <c r="I3" s="618"/>
      <c r="J3" s="619"/>
      <c r="K3" s="619"/>
      <c r="L3" s="618"/>
      <c r="M3" s="618"/>
      <c r="N3" s="619"/>
    </row>
    <row r="4" spans="1:14" ht="13.5" thickBot="1">
      <c r="A4" s="617"/>
      <c r="B4" s="618"/>
      <c r="C4" s="618"/>
      <c r="D4" s="618"/>
      <c r="E4" s="618"/>
      <c r="F4" s="619"/>
      <c r="G4" s="619"/>
      <c r="H4" s="618"/>
      <c r="I4" s="618"/>
      <c r="J4" s="619"/>
      <c r="K4" s="619"/>
      <c r="L4" s="618"/>
      <c r="M4" s="618"/>
      <c r="N4" s="619"/>
    </row>
    <row r="5" spans="1:14" ht="12.75">
      <c r="A5" s="620" t="s">
        <v>224</v>
      </c>
      <c r="B5" s="1045" t="s">
        <v>225</v>
      </c>
      <c r="C5" s="1045"/>
      <c r="D5" s="1045"/>
      <c r="E5" s="1046"/>
      <c r="F5" s="621" t="s">
        <v>226</v>
      </c>
      <c r="G5" s="622"/>
      <c r="H5" s="623" t="s">
        <v>732</v>
      </c>
      <c r="I5" s="623"/>
      <c r="J5" s="621" t="s">
        <v>226</v>
      </c>
      <c r="K5" s="621"/>
      <c r="L5" s="623" t="s">
        <v>227</v>
      </c>
      <c r="M5" s="623"/>
      <c r="N5" s="621" t="s">
        <v>226</v>
      </c>
    </row>
    <row r="6" spans="1:14" ht="15">
      <c r="A6" s="624" t="s">
        <v>228</v>
      </c>
      <c r="B6" s="625" t="s">
        <v>248</v>
      </c>
      <c r="C6" s="626"/>
      <c r="D6" s="625" t="s">
        <v>229</v>
      </c>
      <c r="E6" s="627"/>
      <c r="F6" s="628" t="s">
        <v>615</v>
      </c>
      <c r="G6" s="629"/>
      <c r="H6" s="627" t="s">
        <v>979</v>
      </c>
      <c r="I6" s="627"/>
      <c r="J6" s="628" t="s">
        <v>615</v>
      </c>
      <c r="K6" s="628"/>
      <c r="L6" s="627" t="s">
        <v>230</v>
      </c>
      <c r="M6" s="627"/>
      <c r="N6" s="628" t="s">
        <v>615</v>
      </c>
    </row>
    <row r="7" spans="1:14" ht="12.75">
      <c r="A7" s="630"/>
      <c r="B7" s="631"/>
      <c r="C7" s="631"/>
      <c r="D7" s="631"/>
      <c r="E7" s="631"/>
      <c r="F7" s="632"/>
      <c r="G7" s="632"/>
      <c r="H7" s="631"/>
      <c r="I7" s="631"/>
      <c r="J7" s="632"/>
      <c r="K7" s="632"/>
      <c r="L7" s="631"/>
      <c r="M7" s="631"/>
      <c r="N7" s="632"/>
    </row>
    <row r="8" spans="1:14" ht="12.75">
      <c r="A8" s="633" t="s">
        <v>231</v>
      </c>
      <c r="B8" s="634">
        <v>172167</v>
      </c>
      <c r="C8" s="618"/>
      <c r="D8" s="634">
        <v>44454</v>
      </c>
      <c r="E8" s="618"/>
      <c r="F8" s="635">
        <v>0.6285383027458078</v>
      </c>
      <c r="G8" s="635"/>
      <c r="H8" s="636">
        <v>0</v>
      </c>
      <c r="I8" s="637"/>
      <c r="J8" s="638">
        <v>0</v>
      </c>
      <c r="K8" s="638"/>
      <c r="L8" s="636">
        <v>11294578.98</v>
      </c>
      <c r="M8" s="637"/>
      <c r="N8" s="638">
        <v>0.015177186153065287</v>
      </c>
    </row>
    <row r="9" spans="1:16" ht="12.75">
      <c r="A9" s="639" t="s">
        <v>232</v>
      </c>
      <c r="B9" s="634"/>
      <c r="C9" s="618"/>
      <c r="D9" s="634">
        <v>15960</v>
      </c>
      <c r="E9" s="618"/>
      <c r="F9" s="635">
        <v>0.22565958770466307</v>
      </c>
      <c r="G9" s="635"/>
      <c r="H9" s="640">
        <v>97668413.68</v>
      </c>
      <c r="I9" s="637"/>
      <c r="J9" s="638">
        <v>0.008054295417913188</v>
      </c>
      <c r="K9" s="638"/>
      <c r="L9" s="640">
        <v>5861168.8</v>
      </c>
      <c r="M9" s="637"/>
      <c r="N9" s="638">
        <v>0.00787599521059246</v>
      </c>
      <c r="P9" s="641"/>
    </row>
    <row r="10" spans="1:16" ht="12.75">
      <c r="A10" s="639" t="s">
        <v>233</v>
      </c>
      <c r="B10" s="634"/>
      <c r="C10" s="618"/>
      <c r="D10" s="634">
        <v>2935</v>
      </c>
      <c r="E10" s="618"/>
      <c r="F10" s="635">
        <v>0.04149817605972344</v>
      </c>
      <c r="G10" s="635"/>
      <c r="H10" s="640">
        <v>106143428</v>
      </c>
      <c r="I10" s="642"/>
      <c r="J10" s="638">
        <v>0.008753193520507258</v>
      </c>
      <c r="K10" s="638"/>
      <c r="L10" s="640">
        <v>6369018.26</v>
      </c>
      <c r="M10" s="642"/>
      <c r="N10" s="638">
        <v>0.008558422223215262</v>
      </c>
      <c r="P10" s="641"/>
    </row>
    <row r="11" spans="1:16" ht="12.75">
      <c r="A11" s="639" t="s">
        <v>234</v>
      </c>
      <c r="B11" s="634"/>
      <c r="C11" s="618"/>
      <c r="D11" s="634">
        <v>2404</v>
      </c>
      <c r="E11" s="618"/>
      <c r="F11" s="635">
        <v>0.03399032887481266</v>
      </c>
      <c r="G11" s="635"/>
      <c r="H11" s="640">
        <v>169391496</v>
      </c>
      <c r="I11" s="642"/>
      <c r="J11" s="638">
        <v>0.013968990573926358</v>
      </c>
      <c r="K11" s="638"/>
      <c r="L11" s="640">
        <v>10163489.76</v>
      </c>
      <c r="M11" s="642"/>
      <c r="N11" s="638">
        <v>0.013657275435006328</v>
      </c>
      <c r="P11" s="641"/>
    </row>
    <row r="12" spans="1:16" ht="12.75">
      <c r="A12" s="639" t="s">
        <v>235</v>
      </c>
      <c r="B12" s="634"/>
      <c r="C12" s="618"/>
      <c r="D12" s="634">
        <v>2985</v>
      </c>
      <c r="E12" s="618"/>
      <c r="F12" s="635">
        <v>0.04220512965528943</v>
      </c>
      <c r="G12" s="635"/>
      <c r="H12" s="640">
        <v>663972933.14</v>
      </c>
      <c r="I12" s="642"/>
      <c r="J12" s="638">
        <v>0.05475500165825854</v>
      </c>
      <c r="K12" s="638"/>
      <c r="L12" s="640">
        <v>40918157.19</v>
      </c>
      <c r="M12" s="642"/>
      <c r="N12" s="643">
        <v>0.05498412024146267</v>
      </c>
      <c r="O12" s="644"/>
      <c r="P12" s="645"/>
    </row>
    <row r="13" spans="1:16" ht="12.75">
      <c r="A13" s="639" t="s">
        <v>236</v>
      </c>
      <c r="B13" s="634"/>
      <c r="C13" s="618"/>
      <c r="D13" s="634">
        <v>742</v>
      </c>
      <c r="E13" s="618"/>
      <c r="F13" s="635">
        <v>0.010491191358199248</v>
      </c>
      <c r="G13" s="635"/>
      <c r="H13" s="640">
        <v>529062275.33</v>
      </c>
      <c r="I13" s="642"/>
      <c r="J13" s="638">
        <v>0.043629498006823204</v>
      </c>
      <c r="K13" s="638"/>
      <c r="L13" s="640">
        <v>31743736.68</v>
      </c>
      <c r="M13" s="642"/>
      <c r="N13" s="643">
        <v>0.04265591498712479</v>
      </c>
      <c r="O13" s="644"/>
      <c r="P13" s="645"/>
    </row>
    <row r="14" spans="1:16" ht="12.75">
      <c r="A14" s="639" t="s">
        <v>237</v>
      </c>
      <c r="B14" s="634"/>
      <c r="C14" s="618"/>
      <c r="D14" s="634">
        <v>501</v>
      </c>
      <c r="E14" s="618"/>
      <c r="F14" s="635">
        <v>0.00708367502757119</v>
      </c>
      <c r="G14" s="635"/>
      <c r="H14" s="640">
        <v>711051267</v>
      </c>
      <c r="I14" s="642"/>
      <c r="J14" s="638">
        <v>0.058637350049151195</v>
      </c>
      <c r="K14" s="638"/>
      <c r="L14" s="640">
        <v>42663076.48</v>
      </c>
      <c r="M14" s="642"/>
      <c r="N14" s="638">
        <v>0.05732887031433386</v>
      </c>
      <c r="P14" s="641"/>
    </row>
    <row r="15" spans="1:16" ht="12.75">
      <c r="A15" s="639" t="s">
        <v>238</v>
      </c>
      <c r="B15" s="634"/>
      <c r="C15" s="618"/>
      <c r="D15" s="634">
        <v>553</v>
      </c>
      <c r="E15" s="618"/>
      <c r="F15" s="635">
        <v>0.007818906766959817</v>
      </c>
      <c r="G15" s="635"/>
      <c r="H15" s="640">
        <v>2313261253</v>
      </c>
      <c r="I15" s="642"/>
      <c r="J15" s="638">
        <v>0.19076473967846694</v>
      </c>
      <c r="K15" s="638"/>
      <c r="L15" s="640">
        <v>138795675.54</v>
      </c>
      <c r="M15" s="642"/>
      <c r="N15" s="638">
        <v>0.1865078644047899</v>
      </c>
      <c r="P15" s="641"/>
    </row>
    <row r="16" spans="1:16" ht="12.75">
      <c r="A16" s="639" t="s">
        <v>239</v>
      </c>
      <c r="B16" s="634"/>
      <c r="C16" s="618"/>
      <c r="D16" s="634">
        <v>192</v>
      </c>
      <c r="E16" s="618"/>
      <c r="F16" s="635">
        <v>0.0027147018069733904</v>
      </c>
      <c r="G16" s="635"/>
      <c r="H16" s="640">
        <v>7569921474.66</v>
      </c>
      <c r="I16" s="642"/>
      <c r="J16" s="638">
        <v>0.6242589753436516</v>
      </c>
      <c r="K16" s="638"/>
      <c r="L16" s="640">
        <v>457079945.74</v>
      </c>
      <c r="M16" s="642"/>
      <c r="N16" s="638">
        <v>0.6142050478918304</v>
      </c>
      <c r="P16" s="641"/>
    </row>
    <row r="17" spans="1:14" ht="12.75">
      <c r="A17" s="639"/>
      <c r="B17" s="618"/>
      <c r="C17" s="618"/>
      <c r="D17" s="618"/>
      <c r="E17" s="618"/>
      <c r="F17" s="646"/>
      <c r="G17" s="646"/>
      <c r="H17" s="618"/>
      <c r="I17" s="618"/>
      <c r="J17" s="646"/>
      <c r="K17" s="646"/>
      <c r="L17" s="618"/>
      <c r="M17" s="618"/>
      <c r="N17" s="646"/>
    </row>
    <row r="18" spans="1:14" ht="12.75">
      <c r="A18" s="647" t="s">
        <v>240</v>
      </c>
      <c r="B18" s="648">
        <v>172167</v>
      </c>
      <c r="C18" s="648"/>
      <c r="D18" s="648">
        <v>70726</v>
      </c>
      <c r="E18" s="649"/>
      <c r="F18" s="650">
        <v>1</v>
      </c>
      <c r="G18" s="650"/>
      <c r="H18" s="651">
        <v>12160472540.81</v>
      </c>
      <c r="I18" s="652"/>
      <c r="J18" s="650">
        <v>1.0028220442486981</v>
      </c>
      <c r="K18" s="650"/>
      <c r="L18" s="651">
        <v>744888847.43</v>
      </c>
      <c r="M18" s="652"/>
      <c r="N18" s="650">
        <v>1.000950696861421</v>
      </c>
    </row>
    <row r="19" spans="1:14" ht="12.75">
      <c r="A19" s="653"/>
      <c r="B19" s="654"/>
      <c r="C19" s="654"/>
      <c r="D19" s="654"/>
      <c r="E19" s="654"/>
      <c r="F19" s="655"/>
      <c r="G19" s="655"/>
      <c r="H19" s="656"/>
      <c r="I19" s="656"/>
      <c r="J19" s="655"/>
      <c r="K19" s="655"/>
      <c r="L19" s="656"/>
      <c r="M19" s="656"/>
      <c r="N19" s="655"/>
    </row>
    <row r="20" spans="1:14" ht="12.75">
      <c r="A20" s="633" t="s">
        <v>241</v>
      </c>
      <c r="B20" s="634"/>
      <c r="C20" s="618"/>
      <c r="D20" s="634"/>
      <c r="E20" s="618"/>
      <c r="F20" s="646"/>
      <c r="G20" s="657"/>
      <c r="H20" s="634"/>
      <c r="I20" s="618"/>
      <c r="J20" s="638">
        <v>-0.0028220442486982245</v>
      </c>
      <c r="K20" s="646"/>
      <c r="L20" s="634">
        <v>-707490.8799999952</v>
      </c>
      <c r="M20" s="618"/>
      <c r="N20" s="646">
        <v>-0.0009506968614208497</v>
      </c>
    </row>
    <row r="21" spans="1:14" ht="12.75">
      <c r="A21" s="633"/>
      <c r="B21" s="618"/>
      <c r="C21" s="618"/>
      <c r="D21" s="618"/>
      <c r="E21" s="618"/>
      <c r="F21" s="657"/>
      <c r="G21" s="657"/>
      <c r="H21" s="642"/>
      <c r="I21" s="642"/>
      <c r="J21" s="646"/>
      <c r="K21" s="646"/>
      <c r="L21" s="618"/>
      <c r="M21" s="618"/>
      <c r="N21" s="646"/>
    </row>
    <row r="22" spans="1:14" ht="12.75">
      <c r="A22" s="658" t="s">
        <v>242</v>
      </c>
      <c r="B22" s="659"/>
      <c r="C22" s="659"/>
      <c r="D22" s="659"/>
      <c r="E22" s="659"/>
      <c r="F22" s="660"/>
      <c r="G22" s="660"/>
      <c r="H22" s="661"/>
      <c r="I22" s="661"/>
      <c r="J22" s="662">
        <v>1</v>
      </c>
      <c r="K22" s="660"/>
      <c r="L22" s="663">
        <v>744181356.55</v>
      </c>
      <c r="M22" s="661"/>
      <c r="N22" s="662">
        <v>1</v>
      </c>
    </row>
    <row r="23" spans="1:14" ht="12.75">
      <c r="A23" s="664"/>
      <c r="B23" s="665"/>
      <c r="C23" s="665"/>
      <c r="D23" s="665"/>
      <c r="E23" s="665"/>
      <c r="F23" s="666"/>
      <c r="G23" s="666"/>
      <c r="H23" s="667"/>
      <c r="I23" s="667"/>
      <c r="J23" s="666"/>
      <c r="K23" s="666"/>
      <c r="L23" s="667"/>
      <c r="M23" s="667"/>
      <c r="N23" s="666"/>
    </row>
    <row r="24" spans="1:14" ht="12.75" customHeight="1">
      <c r="A24" s="653" t="s">
        <v>616</v>
      </c>
      <c r="B24" s="668"/>
      <c r="C24" s="668"/>
      <c r="D24" s="668"/>
      <c r="E24" s="668"/>
      <c r="F24" s="669"/>
      <c r="G24" s="669"/>
      <c r="H24" s="670"/>
      <c r="I24" s="670"/>
      <c r="J24" s="669"/>
      <c r="K24" s="669"/>
      <c r="L24" s="670"/>
      <c r="M24" s="670"/>
      <c r="N24" s="669"/>
    </row>
    <row r="25" spans="1:14" ht="12.75" customHeight="1">
      <c r="A25" s="633" t="s">
        <v>243</v>
      </c>
      <c r="B25" s="618"/>
      <c r="C25" s="618"/>
      <c r="D25" s="618"/>
      <c r="E25" s="618"/>
      <c r="F25" s="619"/>
      <c r="G25" s="619"/>
      <c r="H25" s="618"/>
      <c r="I25" s="618"/>
      <c r="J25" s="619"/>
      <c r="K25" s="619"/>
      <c r="L25" s="671"/>
      <c r="M25" s="671"/>
      <c r="N25" s="619"/>
    </row>
    <row r="26" spans="1:14" ht="12.75" customHeight="1">
      <c r="A26" s="633" t="s">
        <v>244</v>
      </c>
      <c r="B26" s="618"/>
      <c r="C26" s="618"/>
      <c r="D26" s="618"/>
      <c r="E26" s="618"/>
      <c r="F26" s="619"/>
      <c r="G26" s="619"/>
      <c r="H26" s="618"/>
      <c r="I26" s="618"/>
      <c r="J26" s="619"/>
      <c r="K26" s="619"/>
      <c r="L26" s="671"/>
      <c r="M26" s="671"/>
      <c r="N26" s="619"/>
    </row>
    <row r="27" spans="1:14" ht="12.75" customHeight="1">
      <c r="A27" s="633" t="s">
        <v>245</v>
      </c>
      <c r="B27" s="618"/>
      <c r="C27" s="618"/>
      <c r="D27" s="618"/>
      <c r="E27" s="618"/>
      <c r="F27" s="619"/>
      <c r="G27" s="619"/>
      <c r="H27" s="618"/>
      <c r="I27" s="618"/>
      <c r="J27" s="619"/>
      <c r="K27" s="619"/>
      <c r="L27" s="671"/>
      <c r="M27" s="671"/>
      <c r="N27" s="619"/>
    </row>
    <row r="28" spans="1:14" ht="12.75" customHeight="1">
      <c r="A28" s="617" t="s">
        <v>246</v>
      </c>
      <c r="B28" s="618"/>
      <c r="C28" s="618"/>
      <c r="D28" s="618"/>
      <c r="E28" s="618"/>
      <c r="F28" s="619"/>
      <c r="G28" s="619"/>
      <c r="H28" s="618"/>
      <c r="I28" s="618"/>
      <c r="J28" s="619"/>
      <c r="K28" s="619"/>
      <c r="L28" s="618"/>
      <c r="M28" s="618"/>
      <c r="N28" s="619"/>
    </row>
    <row r="29" spans="1:14" ht="12.75" customHeight="1">
      <c r="A29" s="617" t="s">
        <v>247</v>
      </c>
      <c r="B29" s="618"/>
      <c r="C29" s="618"/>
      <c r="D29" s="618"/>
      <c r="E29" s="618"/>
      <c r="F29" s="619"/>
      <c r="G29" s="619"/>
      <c r="H29" s="618"/>
      <c r="I29" s="618"/>
      <c r="J29" s="619"/>
      <c r="K29" s="619"/>
      <c r="L29" s="618"/>
      <c r="M29" s="618"/>
      <c r="N29" s="619"/>
    </row>
    <row r="30" spans="1:14" ht="12.75" customHeight="1">
      <c r="A30" s="617"/>
      <c r="B30" s="618"/>
      <c r="C30" s="618"/>
      <c r="D30" s="618"/>
      <c r="E30" s="618"/>
      <c r="F30" s="619"/>
      <c r="G30" s="619"/>
      <c r="H30" s="618"/>
      <c r="I30" s="618"/>
      <c r="J30" s="619"/>
      <c r="K30" s="619"/>
      <c r="L30" s="618"/>
      <c r="M30" s="618"/>
      <c r="N30" s="619"/>
    </row>
    <row r="31" spans="1:14" ht="26.25" customHeight="1">
      <c r="A31" s="1047" t="s">
        <v>249</v>
      </c>
      <c r="B31" s="1047"/>
      <c r="C31" s="1047"/>
      <c r="D31" s="1047"/>
      <c r="E31" s="1047"/>
      <c r="F31" s="1047"/>
      <c r="G31" s="1047"/>
      <c r="H31" s="1047"/>
      <c r="I31" s="1047"/>
      <c r="J31" s="1047"/>
      <c r="K31" s="1047"/>
      <c r="L31" s="1047"/>
      <c r="M31" s="1047"/>
      <c r="N31" s="1048"/>
    </row>
    <row r="32" spans="1:14" ht="26.25" customHeight="1">
      <c r="A32" s="1049" t="s">
        <v>250</v>
      </c>
      <c r="B32" s="1049"/>
      <c r="C32" s="1049"/>
      <c r="D32" s="1049"/>
      <c r="E32" s="1049"/>
      <c r="F32" s="1049"/>
      <c r="G32" s="1049"/>
      <c r="H32" s="1049"/>
      <c r="I32" s="1049"/>
      <c r="J32" s="1049"/>
      <c r="K32" s="1049"/>
      <c r="L32" s="1049"/>
      <c r="M32" s="1049"/>
      <c r="N32" s="1048"/>
    </row>
  </sheetData>
  <mergeCells count="3">
    <mergeCell ref="B5:E5"/>
    <mergeCell ref="A31:N31"/>
    <mergeCell ref="A32:N32"/>
  </mergeCells>
  <printOptions horizontalCentered="1"/>
  <pageMargins left="0.5" right="0.5" top="1" bottom="1" header="0.5" footer="0.5"/>
  <pageSetup horizontalDpi="1200" verticalDpi="1200" orientation="landscape" scale="94" r:id="rId1"/>
</worksheet>
</file>

<file path=xl/worksheets/sheet15.xml><?xml version="1.0" encoding="utf-8"?>
<worksheet xmlns="http://schemas.openxmlformats.org/spreadsheetml/2006/main" xmlns:r="http://schemas.openxmlformats.org/officeDocument/2006/relationships">
  <sheetPr codeName="Sheet18" transitionEvaluation="1"/>
  <dimension ref="A1:J49"/>
  <sheetViews>
    <sheetView defaultGridColor="0" zoomScale="87" zoomScaleNormal="87" colorId="22" workbookViewId="0" topLeftCell="A1">
      <selection activeCell="C19" sqref="C19"/>
    </sheetView>
  </sheetViews>
  <sheetFormatPr defaultColWidth="15.140625" defaultRowHeight="12.75"/>
  <cols>
    <col min="1" max="1" width="13.7109375" style="673" customWidth="1"/>
    <col min="2" max="2" width="18.8515625" style="673" bestFit="1" customWidth="1"/>
    <col min="3" max="3" width="18.28125" style="673" bestFit="1" customWidth="1"/>
    <col min="4" max="4" width="18.8515625" style="673" bestFit="1" customWidth="1"/>
    <col min="5" max="5" width="16.7109375" style="673" bestFit="1" customWidth="1"/>
    <col min="6" max="6" width="26.28125" style="673" customWidth="1"/>
    <col min="7" max="7" width="19.00390625" style="673" bestFit="1" customWidth="1"/>
    <col min="8" max="16384" width="15.140625" style="673" customWidth="1"/>
  </cols>
  <sheetData>
    <row r="1" ht="17.25">
      <c r="A1" s="672" t="s">
        <v>251</v>
      </c>
    </row>
    <row r="2" ht="15">
      <c r="A2" s="674" t="s">
        <v>252</v>
      </c>
    </row>
    <row r="3" spans="1:9" ht="15" thickBot="1">
      <c r="A3" s="675"/>
      <c r="B3" s="675"/>
      <c r="C3" s="675"/>
      <c r="D3" s="675"/>
      <c r="E3" s="675"/>
      <c r="F3" s="675"/>
      <c r="G3" s="675"/>
      <c r="H3" s="676"/>
      <c r="I3" s="676"/>
    </row>
    <row r="4" spans="1:9" ht="15">
      <c r="A4" s="677"/>
      <c r="B4" s="1050" t="s">
        <v>253</v>
      </c>
      <c r="C4" s="1050"/>
      <c r="D4" s="677"/>
      <c r="E4" s="1050" t="s">
        <v>254</v>
      </c>
      <c r="F4" s="1050"/>
      <c r="G4" s="677"/>
      <c r="H4" s="676"/>
      <c r="I4" s="676"/>
    </row>
    <row r="5" spans="1:9" ht="13.5" customHeight="1">
      <c r="A5" s="678"/>
      <c r="B5" s="677"/>
      <c r="C5" s="679"/>
      <c r="D5" s="677"/>
      <c r="E5" s="680"/>
      <c r="F5" s="681" t="s">
        <v>255</v>
      </c>
      <c r="G5" s="680"/>
      <c r="H5" s="676"/>
      <c r="I5" s="676"/>
    </row>
    <row r="6" spans="1:9" ht="15">
      <c r="A6" s="682"/>
      <c r="B6" s="683" t="s">
        <v>256</v>
      </c>
      <c r="C6" s="684" t="s">
        <v>257</v>
      </c>
      <c r="D6" s="685" t="s">
        <v>258</v>
      </c>
      <c r="E6" s="684" t="s">
        <v>254</v>
      </c>
      <c r="F6" s="684" t="s">
        <v>259</v>
      </c>
      <c r="G6" s="684" t="s">
        <v>615</v>
      </c>
      <c r="H6" s="676"/>
      <c r="I6" s="676"/>
    </row>
    <row r="7" spans="1:9" ht="15" thickBot="1">
      <c r="A7" s="686" t="s">
        <v>215</v>
      </c>
      <c r="B7" s="686" t="s">
        <v>260</v>
      </c>
      <c r="C7" s="687" t="s">
        <v>261</v>
      </c>
      <c r="D7" s="688" t="s">
        <v>262</v>
      </c>
      <c r="E7" s="687" t="s">
        <v>263</v>
      </c>
      <c r="F7" s="687" t="s">
        <v>264</v>
      </c>
      <c r="G7" s="687" t="s">
        <v>265</v>
      </c>
      <c r="H7" s="676"/>
      <c r="I7" s="676"/>
    </row>
    <row r="8" spans="1:9" ht="15">
      <c r="A8" s="689"/>
      <c r="B8" s="689"/>
      <c r="C8" s="690"/>
      <c r="D8" s="676"/>
      <c r="E8" s="690"/>
      <c r="F8" s="690"/>
      <c r="G8" s="690"/>
      <c r="H8" s="676"/>
      <c r="I8" s="676"/>
    </row>
    <row r="9" spans="1:9" ht="15" customHeight="1" hidden="1">
      <c r="A9" s="691">
        <v>1994</v>
      </c>
      <c r="B9" s="692">
        <v>1539097000</v>
      </c>
      <c r="C9" s="693">
        <v>256086000</v>
      </c>
      <c r="D9" s="693">
        <v>1795183000</v>
      </c>
      <c r="E9" s="693">
        <v>522998000</v>
      </c>
      <c r="F9" s="693"/>
      <c r="G9" s="693">
        <v>2318181000</v>
      </c>
      <c r="H9" s="676"/>
      <c r="I9" s="676"/>
    </row>
    <row r="10" spans="1:10" ht="15">
      <c r="A10" s="694">
        <v>2000</v>
      </c>
      <c r="B10" s="993">
        <v>2201533000</v>
      </c>
      <c r="C10" s="993">
        <v>372473000</v>
      </c>
      <c r="D10" s="993">
        <v>2574006000</v>
      </c>
      <c r="E10" s="993">
        <v>741026000</v>
      </c>
      <c r="F10" s="696" t="s">
        <v>266</v>
      </c>
      <c r="G10" s="993">
        <v>3315032000</v>
      </c>
      <c r="H10" s="676"/>
      <c r="J10" s="697"/>
    </row>
    <row r="11" spans="1:10" ht="15">
      <c r="A11" s="694">
        <v>2001</v>
      </c>
      <c r="B11" s="695">
        <v>2272954000</v>
      </c>
      <c r="C11" s="695">
        <v>387637000</v>
      </c>
      <c r="D11" s="695">
        <v>2660591000</v>
      </c>
      <c r="E11" s="695">
        <v>780679000</v>
      </c>
      <c r="F11" s="696" t="s">
        <v>266</v>
      </c>
      <c r="G11" s="695">
        <v>3441270000</v>
      </c>
      <c r="H11" s="676"/>
      <c r="J11" s="697"/>
    </row>
    <row r="12" spans="1:10" ht="15">
      <c r="A12" s="694">
        <v>2002</v>
      </c>
      <c r="B12" s="695">
        <v>2028331000</v>
      </c>
      <c r="C12" s="695">
        <v>322139000</v>
      </c>
      <c r="D12" s="695">
        <v>2350470000</v>
      </c>
      <c r="E12" s="695">
        <v>764902000</v>
      </c>
      <c r="F12" s="696" t="s">
        <v>266</v>
      </c>
      <c r="G12" s="695">
        <v>3115372000</v>
      </c>
      <c r="H12" s="676"/>
      <c r="J12" s="697"/>
    </row>
    <row r="13" spans="1:10" ht="15">
      <c r="A13" s="694">
        <v>2003</v>
      </c>
      <c r="B13" s="695">
        <v>2173307000</v>
      </c>
      <c r="C13" s="695">
        <v>291633000</v>
      </c>
      <c r="D13" s="695">
        <v>2464940000</v>
      </c>
      <c r="E13" s="695">
        <v>797368000</v>
      </c>
      <c r="F13" s="696" t="s">
        <v>266</v>
      </c>
      <c r="G13" s="695">
        <v>3262308000</v>
      </c>
      <c r="H13" s="676"/>
      <c r="J13" s="697"/>
    </row>
    <row r="14" spans="1:10" ht="15">
      <c r="A14" s="694">
        <v>2004</v>
      </c>
      <c r="B14" s="695">
        <v>2394488000</v>
      </c>
      <c r="C14" s="695">
        <v>327092000</v>
      </c>
      <c r="D14" s="695">
        <v>2721580000</v>
      </c>
      <c r="E14" s="695">
        <v>865678000</v>
      </c>
      <c r="F14" s="696" t="s">
        <v>266</v>
      </c>
      <c r="G14" s="695">
        <v>3587258000</v>
      </c>
      <c r="H14" s="676"/>
      <c r="J14" s="697"/>
    </row>
    <row r="15" spans="1:10" ht="15">
      <c r="A15" s="694">
        <v>2005</v>
      </c>
      <c r="B15" s="695">
        <v>2946217000</v>
      </c>
      <c r="C15" s="695">
        <v>449867000</v>
      </c>
      <c r="D15" s="695">
        <v>3396084000</v>
      </c>
      <c r="E15" s="695">
        <v>936362000</v>
      </c>
      <c r="F15" s="695">
        <v>147628000</v>
      </c>
      <c r="G15" s="695">
        <v>4480074000</v>
      </c>
      <c r="H15" s="676"/>
      <c r="J15" s="697"/>
    </row>
    <row r="16" spans="1:10" ht="15">
      <c r="A16" s="694">
        <v>2006</v>
      </c>
      <c r="B16" s="695">
        <v>2812877000</v>
      </c>
      <c r="C16" s="695">
        <v>476259000</v>
      </c>
      <c r="D16" s="695">
        <v>3289136000</v>
      </c>
      <c r="E16" s="695">
        <v>998742000</v>
      </c>
      <c r="F16" s="695">
        <v>217200000</v>
      </c>
      <c r="G16" s="695">
        <v>4505078000</v>
      </c>
      <c r="H16" s="676"/>
      <c r="J16" s="697"/>
    </row>
    <row r="17" spans="1:10" ht="15">
      <c r="A17" s="694">
        <v>2007</v>
      </c>
      <c r="B17" s="695">
        <v>3049290000</v>
      </c>
      <c r="C17" s="695">
        <v>517277000</v>
      </c>
      <c r="D17" s="695">
        <v>3566567000</v>
      </c>
      <c r="E17" s="695">
        <v>1054991000</v>
      </c>
      <c r="F17" s="695">
        <v>225154000</v>
      </c>
      <c r="G17" s="695">
        <v>4846712000</v>
      </c>
      <c r="H17" s="676"/>
      <c r="J17" s="697"/>
    </row>
    <row r="18" spans="1:10" ht="15">
      <c r="A18" s="694">
        <v>2008</v>
      </c>
      <c r="B18" s="695">
        <v>3075762000</v>
      </c>
      <c r="C18" s="695">
        <v>524901000</v>
      </c>
      <c r="D18" s="695">
        <v>3600663000</v>
      </c>
      <c r="E18" s="695">
        <v>1052364000</v>
      </c>
      <c r="F18" s="695">
        <v>226654000</v>
      </c>
      <c r="G18" s="695">
        <v>4879681000</v>
      </c>
      <c r="H18" s="676"/>
      <c r="J18" s="697"/>
    </row>
    <row r="19" spans="1:10" ht="15">
      <c r="A19" s="694">
        <v>2009</v>
      </c>
      <c r="B19" s="695">
        <v>2904142000</v>
      </c>
      <c r="C19" s="695">
        <v>499366000</v>
      </c>
      <c r="D19" s="695">
        <v>3403508000</v>
      </c>
      <c r="E19" s="695">
        <v>1010937000</v>
      </c>
      <c r="F19" s="695">
        <v>213388000</v>
      </c>
      <c r="G19" s="695">
        <v>4627833000</v>
      </c>
      <c r="H19" s="676"/>
      <c r="J19" s="697"/>
    </row>
    <row r="20" spans="1:9" ht="15">
      <c r="A20" s="698"/>
      <c r="B20" s="699"/>
      <c r="C20" s="699"/>
      <c r="D20" s="699"/>
      <c r="E20" s="699"/>
      <c r="F20" s="699"/>
      <c r="G20" s="699"/>
      <c r="H20" s="676"/>
      <c r="I20" s="676"/>
    </row>
    <row r="21" spans="1:9" ht="14.25" customHeight="1">
      <c r="A21" s="700" t="s">
        <v>616</v>
      </c>
      <c r="B21" s="701"/>
      <c r="C21" s="701"/>
      <c r="D21" s="701"/>
      <c r="E21" s="701"/>
      <c r="F21" s="701"/>
      <c r="G21" s="699"/>
      <c r="H21" s="676"/>
      <c r="I21" s="676"/>
    </row>
    <row r="22" spans="1:9" ht="12" customHeight="1">
      <c r="A22" s="702" t="s">
        <v>267</v>
      </c>
      <c r="B22" s="702"/>
      <c r="C22" s="702"/>
      <c r="D22" s="702"/>
      <c r="E22" s="702"/>
      <c r="F22" s="702"/>
      <c r="G22" s="676"/>
      <c r="H22" s="676"/>
      <c r="I22" s="676"/>
    </row>
    <row r="23" spans="1:9" ht="12" customHeight="1">
      <c r="A23" s="702" t="s">
        <v>268</v>
      </c>
      <c r="B23" s="702"/>
      <c r="C23" s="702"/>
      <c r="D23" s="702"/>
      <c r="E23" s="702"/>
      <c r="F23" s="702"/>
      <c r="G23" s="676"/>
      <c r="H23" s="676"/>
      <c r="I23" s="676"/>
    </row>
    <row r="24" spans="1:9" ht="12" customHeight="1">
      <c r="A24" s="702" t="s">
        <v>269</v>
      </c>
      <c r="B24" s="702"/>
      <c r="C24" s="702"/>
      <c r="D24" s="702"/>
      <c r="E24" s="702"/>
      <c r="F24" s="702"/>
      <c r="G24" s="676"/>
      <c r="H24" s="676"/>
      <c r="I24" s="676"/>
    </row>
    <row r="25" spans="1:9" ht="12" customHeight="1">
      <c r="A25" s="702" t="s">
        <v>270</v>
      </c>
      <c r="B25" s="702"/>
      <c r="C25" s="702"/>
      <c r="D25" s="702"/>
      <c r="E25" s="702"/>
      <c r="F25" s="702"/>
      <c r="G25" s="676"/>
      <c r="H25" s="676"/>
      <c r="I25" s="676"/>
    </row>
    <row r="26" spans="1:9" ht="12" customHeight="1">
      <c r="A26" s="702" t="s">
        <v>271</v>
      </c>
      <c r="B26" s="702"/>
      <c r="C26" s="702"/>
      <c r="D26" s="702"/>
      <c r="E26" s="702"/>
      <c r="F26" s="702"/>
      <c r="G26" s="676"/>
      <c r="H26" s="676"/>
      <c r="I26" s="676"/>
    </row>
    <row r="27" spans="1:9" ht="12" customHeight="1">
      <c r="A27" s="702" t="s">
        <v>272</v>
      </c>
      <c r="B27" s="702"/>
      <c r="C27" s="702"/>
      <c r="D27" s="702"/>
      <c r="E27" s="702"/>
      <c r="F27" s="702"/>
      <c r="G27" s="676"/>
      <c r="H27" s="676"/>
      <c r="I27" s="676"/>
    </row>
    <row r="28" spans="1:9" ht="12" customHeight="1">
      <c r="A28" s="702" t="s">
        <v>273</v>
      </c>
      <c r="B28" s="702"/>
      <c r="C28" s="702"/>
      <c r="D28" s="702"/>
      <c r="E28" s="702"/>
      <c r="F28" s="702"/>
      <c r="G28" s="676"/>
      <c r="H28" s="676"/>
      <c r="I28" s="676"/>
    </row>
    <row r="29" spans="1:9" ht="12" customHeight="1">
      <c r="A29" s="702" t="s">
        <v>274</v>
      </c>
      <c r="B29" s="702"/>
      <c r="C29" s="702"/>
      <c r="D29" s="702"/>
      <c r="E29" s="702"/>
      <c r="F29" s="702"/>
      <c r="G29" s="676"/>
      <c r="H29" s="676"/>
      <c r="I29" s="676"/>
    </row>
    <row r="30" spans="1:9" ht="15">
      <c r="A30" s="703"/>
      <c r="B30" s="676"/>
      <c r="C30" s="676"/>
      <c r="D30" s="676"/>
      <c r="E30" s="676"/>
      <c r="F30" s="676"/>
      <c r="G30" s="676"/>
      <c r="H30" s="676"/>
      <c r="I30" s="676"/>
    </row>
    <row r="32" ht="15">
      <c r="C32" s="697">
        <v>3.315032</v>
      </c>
    </row>
    <row r="33" ht="15">
      <c r="C33" s="697">
        <v>3.44127</v>
      </c>
    </row>
    <row r="34" ht="15">
      <c r="C34" s="697">
        <v>3.115372</v>
      </c>
    </row>
    <row r="35" ht="15">
      <c r="C35" s="697">
        <v>3.262308</v>
      </c>
    </row>
    <row r="36" ht="15">
      <c r="C36" s="697">
        <v>3.587258</v>
      </c>
    </row>
    <row r="37" ht="15">
      <c r="C37" s="697">
        <v>4.480074</v>
      </c>
    </row>
    <row r="38" ht="15">
      <c r="C38" s="697">
        <v>4.505078</v>
      </c>
    </row>
    <row r="39" ht="15">
      <c r="C39" s="697">
        <v>4.846712</v>
      </c>
    </row>
    <row r="40" ht="15">
      <c r="C40" s="697">
        <v>4.879681</v>
      </c>
    </row>
    <row r="41" ht="15">
      <c r="C41" s="697">
        <v>4.627833</v>
      </c>
    </row>
    <row r="49" spans="1:7" ht="15">
      <c r="A49" s="704"/>
      <c r="B49" s="704"/>
      <c r="C49" s="704"/>
      <c r="D49" s="704"/>
      <c r="E49" s="704"/>
      <c r="F49" s="704"/>
      <c r="G49" s="704"/>
    </row>
  </sheetData>
  <mergeCells count="2">
    <mergeCell ref="B4:C4"/>
    <mergeCell ref="E4:F4"/>
  </mergeCells>
  <printOptions horizontalCentered="1"/>
  <pageMargins left="0.5" right="0.5" top="1" bottom="1" header="0.5" footer="0.5"/>
  <pageSetup horizontalDpi="1200" verticalDpi="1200" orientation="landscape" scale="72" r:id="rId2"/>
  <rowBreaks count="1" manualBreakCount="1">
    <brk id="50" max="255" man="1"/>
  </rowBreaks>
  <drawing r:id="rId1"/>
</worksheet>
</file>

<file path=xl/worksheets/sheet16.xml><?xml version="1.0" encoding="utf-8"?>
<worksheet xmlns="http://schemas.openxmlformats.org/spreadsheetml/2006/main" xmlns:r="http://schemas.openxmlformats.org/officeDocument/2006/relationships">
  <dimension ref="A1:F37"/>
  <sheetViews>
    <sheetView workbookViewId="0" topLeftCell="A1">
      <selection activeCell="E23" sqref="E23"/>
    </sheetView>
  </sheetViews>
  <sheetFormatPr defaultColWidth="9.140625" defaultRowHeight="12.75"/>
  <cols>
    <col min="1" max="1" width="70.7109375" style="706" customWidth="1"/>
    <col min="2" max="4" width="16.7109375" style="706" customWidth="1"/>
    <col min="5" max="16384" width="9.28125" style="706" customWidth="1"/>
  </cols>
  <sheetData>
    <row r="1" ht="15">
      <c r="A1" s="705" t="s">
        <v>275</v>
      </c>
    </row>
    <row r="2" ht="15">
      <c r="A2" s="705" t="s">
        <v>276</v>
      </c>
    </row>
    <row r="3" ht="13.5" thickBot="1">
      <c r="A3" s="707"/>
    </row>
    <row r="4" spans="1:4" ht="12.75">
      <c r="A4" s="708" t="s">
        <v>277</v>
      </c>
      <c r="B4" s="709">
        <v>2006</v>
      </c>
      <c r="C4" s="709">
        <v>2007</v>
      </c>
      <c r="D4" s="709">
        <v>2008</v>
      </c>
    </row>
    <row r="5" spans="1:4" ht="12" customHeight="1">
      <c r="A5" s="710"/>
      <c r="B5" s="711"/>
      <c r="C5" s="711"/>
      <c r="D5" s="711"/>
    </row>
    <row r="6" spans="1:6" ht="12.75">
      <c r="A6" s="712" t="s">
        <v>278</v>
      </c>
      <c r="B6" s="713">
        <v>123095553</v>
      </c>
      <c r="C6" s="713">
        <v>162149828</v>
      </c>
      <c r="D6" s="713">
        <v>158308072</v>
      </c>
      <c r="E6" s="714"/>
      <c r="F6" s="714"/>
    </row>
    <row r="7" spans="1:6" ht="12.75">
      <c r="A7" s="712" t="s">
        <v>279</v>
      </c>
      <c r="B7" s="715">
        <v>405248750</v>
      </c>
      <c r="C7" s="715">
        <v>703278026</v>
      </c>
      <c r="D7" s="715">
        <v>749150320</v>
      </c>
      <c r="E7" s="714"/>
      <c r="F7" s="714"/>
    </row>
    <row r="8" spans="1:6" ht="12.75">
      <c r="A8" s="712" t="s">
        <v>280</v>
      </c>
      <c r="B8" s="715">
        <v>1143918531</v>
      </c>
      <c r="C8" s="715">
        <v>1361502614</v>
      </c>
      <c r="D8" s="715">
        <v>1362281520</v>
      </c>
      <c r="E8" s="714"/>
      <c r="F8" s="714"/>
    </row>
    <row r="9" spans="1:6" ht="12.75">
      <c r="A9" s="712" t="s">
        <v>281</v>
      </c>
      <c r="B9" s="715">
        <v>4379084047</v>
      </c>
      <c r="C9" s="715">
        <v>4050355326</v>
      </c>
      <c r="D9" s="715">
        <v>4023618878</v>
      </c>
      <c r="E9" s="714"/>
      <c r="F9" s="714"/>
    </row>
    <row r="10" spans="1:6" ht="12.75">
      <c r="A10" s="712" t="s">
        <v>282</v>
      </c>
      <c r="B10" s="715">
        <v>6490567589</v>
      </c>
      <c r="C10" s="715">
        <v>6227208376</v>
      </c>
      <c r="D10" s="715">
        <v>6223952103</v>
      </c>
      <c r="E10" s="714"/>
      <c r="F10" s="714"/>
    </row>
    <row r="11" spans="1:6" ht="12.75">
      <c r="A11" s="712" t="s">
        <v>283</v>
      </c>
      <c r="B11" s="715">
        <v>51857573613.490005</v>
      </c>
      <c r="C11" s="715">
        <v>56256338538.5</v>
      </c>
      <c r="D11" s="715">
        <v>54590519189.619995</v>
      </c>
      <c r="E11" s="714"/>
      <c r="F11" s="714"/>
    </row>
    <row r="12" spans="1:6" ht="12.75">
      <c r="A12" s="716" t="s">
        <v>284</v>
      </c>
      <c r="B12" s="715">
        <v>2466868782</v>
      </c>
      <c r="C12" s="715">
        <v>2594468298</v>
      </c>
      <c r="D12" s="715">
        <v>2283552492</v>
      </c>
      <c r="E12" s="714"/>
      <c r="F12" s="714"/>
    </row>
    <row r="13" spans="1:6" ht="12.75">
      <c r="A13" s="716" t="s">
        <v>285</v>
      </c>
      <c r="B13" s="715">
        <v>7555946352</v>
      </c>
      <c r="C13" s="715">
        <v>6806100611</v>
      </c>
      <c r="D13" s="715">
        <v>5561573470</v>
      </c>
      <c r="E13" s="714"/>
      <c r="F13" s="714"/>
    </row>
    <row r="14" spans="1:6" ht="12.75">
      <c r="A14" s="716" t="s">
        <v>286</v>
      </c>
      <c r="B14" s="715">
        <v>10637948267</v>
      </c>
      <c r="C14" s="715">
        <v>12874259600.5</v>
      </c>
      <c r="D14" s="715">
        <v>13173745743</v>
      </c>
      <c r="E14" s="714"/>
      <c r="F14" s="714"/>
    </row>
    <row r="15" spans="1:6" ht="12.75">
      <c r="A15" s="716" t="s">
        <v>287</v>
      </c>
      <c r="B15" s="715">
        <v>4903192047</v>
      </c>
      <c r="C15" s="715">
        <v>5164381679</v>
      </c>
      <c r="D15" s="715">
        <v>4976980124</v>
      </c>
      <c r="E15" s="714"/>
      <c r="F15" s="714"/>
    </row>
    <row r="16" spans="1:6" ht="12.75">
      <c r="A16" s="716" t="s">
        <v>288</v>
      </c>
      <c r="B16" s="715">
        <v>13029973372</v>
      </c>
      <c r="C16" s="715">
        <v>14776065451</v>
      </c>
      <c r="D16" s="715">
        <v>15113347561</v>
      </c>
      <c r="E16" s="714"/>
      <c r="F16" s="714"/>
    </row>
    <row r="17" spans="1:6" ht="12.75">
      <c r="A17" s="712" t="s">
        <v>289</v>
      </c>
      <c r="B17" s="715">
        <v>149577650</v>
      </c>
      <c r="C17" s="715">
        <v>166788785</v>
      </c>
      <c r="D17" s="715">
        <v>161936421</v>
      </c>
      <c r="E17" s="714"/>
      <c r="F17" s="714"/>
    </row>
    <row r="18" spans="1:6" ht="12.75">
      <c r="A18" s="712" t="s">
        <v>290</v>
      </c>
      <c r="B18" s="715">
        <v>290222545</v>
      </c>
      <c r="C18" s="715">
        <v>219478520</v>
      </c>
      <c r="D18" s="715">
        <v>223836871</v>
      </c>
      <c r="E18" s="714"/>
      <c r="F18" s="714"/>
    </row>
    <row r="19" spans="1:6" ht="12.75">
      <c r="A19" s="712" t="s">
        <v>291</v>
      </c>
      <c r="B19" s="715">
        <v>59861050</v>
      </c>
      <c r="C19" s="715">
        <v>47951796</v>
      </c>
      <c r="D19" s="715">
        <v>54090453</v>
      </c>
      <c r="E19" s="714"/>
      <c r="F19" s="714"/>
    </row>
    <row r="20" spans="1:6" ht="12.75">
      <c r="A20" s="712" t="s">
        <v>292</v>
      </c>
      <c r="B20" s="715">
        <v>1832433399</v>
      </c>
      <c r="C20" s="715">
        <v>1910760683</v>
      </c>
      <c r="D20" s="715">
        <v>1982377496</v>
      </c>
      <c r="E20" s="714"/>
      <c r="F20" s="714"/>
    </row>
    <row r="21" spans="1:6" ht="12.75">
      <c r="A21" s="712" t="s">
        <v>293</v>
      </c>
      <c r="B21" s="715">
        <v>798457677</v>
      </c>
      <c r="C21" s="715">
        <v>1112850377</v>
      </c>
      <c r="D21" s="715">
        <v>1263640119</v>
      </c>
      <c r="E21" s="714"/>
      <c r="F21" s="714"/>
    </row>
    <row r="22" spans="1:6" ht="12.75">
      <c r="A22" s="712" t="s">
        <v>294</v>
      </c>
      <c r="B22" s="715">
        <v>71655445</v>
      </c>
      <c r="C22" s="715">
        <v>189938190</v>
      </c>
      <c r="D22" s="715">
        <v>147541928</v>
      </c>
      <c r="E22" s="714"/>
      <c r="F22" s="714"/>
    </row>
    <row r="23" spans="1:6" ht="12.75">
      <c r="A23" s="712" t="s">
        <v>295</v>
      </c>
      <c r="B23" s="715">
        <v>334048074</v>
      </c>
      <c r="C23" s="715">
        <v>398343875</v>
      </c>
      <c r="D23" s="715">
        <v>235420108</v>
      </c>
      <c r="E23" s="714"/>
      <c r="F23" s="714"/>
    </row>
    <row r="24" spans="1:6" ht="12.75">
      <c r="A24" s="712" t="s">
        <v>296</v>
      </c>
      <c r="B24" s="715">
        <v>72340775</v>
      </c>
      <c r="C24" s="715">
        <v>60624593</v>
      </c>
      <c r="D24" s="715">
        <v>52313475</v>
      </c>
      <c r="E24" s="714"/>
      <c r="F24" s="714"/>
    </row>
    <row r="25" spans="1:6" ht="12.75">
      <c r="A25" s="712" t="s">
        <v>297</v>
      </c>
      <c r="B25" s="715">
        <v>205795619</v>
      </c>
      <c r="C25" s="715">
        <v>220623538</v>
      </c>
      <c r="D25" s="715">
        <v>234275721</v>
      </c>
      <c r="E25" s="714"/>
      <c r="F25" s="714"/>
    </row>
    <row r="26" spans="1:6" ht="12.75">
      <c r="A26" s="712" t="s">
        <v>298</v>
      </c>
      <c r="B26" s="715">
        <v>472715240</v>
      </c>
      <c r="C26" s="715">
        <v>524481653</v>
      </c>
      <c r="D26" s="715">
        <v>493898273</v>
      </c>
      <c r="E26" s="714"/>
      <c r="F26" s="714"/>
    </row>
    <row r="27" spans="1:6" ht="12.75">
      <c r="A27" s="712" t="s">
        <v>299</v>
      </c>
      <c r="B27" s="715">
        <v>12071704106</v>
      </c>
      <c r="C27" s="715">
        <v>12902981471</v>
      </c>
      <c r="D27" s="715">
        <v>13302972217</v>
      </c>
      <c r="E27" s="714"/>
      <c r="F27" s="714"/>
    </row>
    <row r="28" spans="1:6" ht="12.75">
      <c r="A28" s="716" t="s">
        <v>300</v>
      </c>
      <c r="B28" s="715">
        <v>9071895732</v>
      </c>
      <c r="C28" s="715">
        <v>9823782202</v>
      </c>
      <c r="D28" s="715">
        <v>10236676321</v>
      </c>
      <c r="E28" s="714"/>
      <c r="F28" s="714"/>
    </row>
    <row r="29" spans="1:6" ht="12.75">
      <c r="A29" s="712" t="s">
        <v>301</v>
      </c>
      <c r="B29" s="715">
        <v>1499871108</v>
      </c>
      <c r="C29" s="715">
        <v>1707057051</v>
      </c>
      <c r="D29" s="715">
        <v>1713469064</v>
      </c>
      <c r="E29" s="714"/>
      <c r="F29" s="714"/>
    </row>
    <row r="30" spans="1:6" ht="12.75">
      <c r="A30" s="712" t="s">
        <v>302</v>
      </c>
      <c r="B30" s="715">
        <v>19167355</v>
      </c>
      <c r="C30" s="715">
        <v>22522443</v>
      </c>
      <c r="D30" s="715">
        <v>23375593</v>
      </c>
      <c r="E30" s="714"/>
      <c r="F30" s="714"/>
    </row>
    <row r="31" spans="1:6" ht="12.75">
      <c r="A31" s="712" t="s">
        <v>303</v>
      </c>
      <c r="B31" s="715">
        <v>7201287157</v>
      </c>
      <c r="C31" s="715">
        <v>3798013263</v>
      </c>
      <c r="D31" s="715">
        <v>2776500937</v>
      </c>
      <c r="E31" s="714"/>
      <c r="F31" s="714"/>
    </row>
    <row r="32" spans="2:6" ht="12" customHeight="1">
      <c r="B32" s="715"/>
      <c r="C32" s="715"/>
      <c r="D32" s="715"/>
      <c r="E32" s="714"/>
      <c r="F32" s="714"/>
    </row>
    <row r="33" spans="1:6" ht="12.75">
      <c r="A33" s="717" t="s">
        <v>615</v>
      </c>
      <c r="B33" s="718">
        <v>89478625283.49</v>
      </c>
      <c r="C33" s="718">
        <v>92043248946.5</v>
      </c>
      <c r="D33" s="718">
        <v>89773478758.62</v>
      </c>
      <c r="E33" s="714"/>
      <c r="F33" s="714"/>
    </row>
    <row r="34" spans="2:3" ht="12.75">
      <c r="B34" s="715"/>
      <c r="C34" s="715"/>
    </row>
    <row r="35" spans="1:3" ht="12.75">
      <c r="A35" s="707" t="s">
        <v>616</v>
      </c>
      <c r="B35" s="712"/>
      <c r="C35" s="712"/>
    </row>
    <row r="36" spans="1:3" ht="39" customHeight="1">
      <c r="A36" s="1051" t="s">
        <v>305</v>
      </c>
      <c r="B36" s="1051"/>
      <c r="C36" s="1051"/>
    </row>
    <row r="37" spans="1:3" ht="12.75">
      <c r="A37" s="1052" t="s">
        <v>304</v>
      </c>
      <c r="B37" s="1052"/>
      <c r="C37" s="1052"/>
    </row>
  </sheetData>
  <mergeCells count="2">
    <mergeCell ref="A36:C36"/>
    <mergeCell ref="A37:C37"/>
  </mergeCells>
  <conditionalFormatting sqref="E6:F31">
    <cfRule type="cellIs" priority="1" dxfId="1" operator="greaterThan" stopIfTrue="1">
      <formula>0.35</formula>
    </cfRule>
  </conditionalFormatting>
  <printOptions horizontalCentered="1"/>
  <pageMargins left="0.5" right="0.5" top="1" bottom="1" header="0.5" footer="0.5"/>
  <pageSetup horizontalDpi="1200" verticalDpi="1200" orientation="landscape" scale="95" r:id="rId1"/>
</worksheet>
</file>

<file path=xl/worksheets/sheet17.xml><?xml version="1.0" encoding="utf-8"?>
<worksheet xmlns="http://schemas.openxmlformats.org/spreadsheetml/2006/main" xmlns:r="http://schemas.openxmlformats.org/officeDocument/2006/relationships">
  <dimension ref="A1:I109"/>
  <sheetViews>
    <sheetView workbookViewId="0" topLeftCell="A1">
      <selection activeCell="A1" sqref="A1"/>
    </sheetView>
  </sheetViews>
  <sheetFormatPr defaultColWidth="13.140625" defaultRowHeight="12.75"/>
  <cols>
    <col min="1" max="1" width="15.7109375" style="888" customWidth="1"/>
    <col min="2" max="2" width="13.8515625" style="887" customWidth="1"/>
    <col min="3" max="3" width="13.140625" style="887" customWidth="1"/>
    <col min="4" max="4" width="15.140625" style="887" customWidth="1"/>
    <col min="5" max="5" width="15.421875" style="888" customWidth="1"/>
    <col min="6" max="6" width="15.28125" style="888" customWidth="1"/>
    <col min="7" max="7" width="13.421875" style="887" bestFit="1" customWidth="1"/>
    <col min="8" max="8" width="12.421875" style="887" customWidth="1"/>
    <col min="9" max="9" width="15.140625" style="887" customWidth="1"/>
    <col min="10" max="16384" width="13.140625" style="888" customWidth="1"/>
  </cols>
  <sheetData>
    <row r="1" spans="1:9" ht="17.25">
      <c r="A1" s="856" t="s">
        <v>306</v>
      </c>
      <c r="B1" s="886"/>
      <c r="C1" s="886"/>
      <c r="G1" s="889"/>
      <c r="H1" s="889"/>
      <c r="I1" s="889"/>
    </row>
    <row r="2" spans="1:9" ht="12.75">
      <c r="A2" s="861" t="s">
        <v>909</v>
      </c>
      <c r="B2" s="886"/>
      <c r="C2" s="886"/>
      <c r="G2" s="889"/>
      <c r="H2" s="889"/>
      <c r="I2" s="889"/>
    </row>
    <row r="3" spans="1:9" ht="10.5" customHeight="1" thickBot="1">
      <c r="A3" s="890"/>
      <c r="B3" s="886"/>
      <c r="C3" s="886"/>
      <c r="G3" s="889"/>
      <c r="H3" s="889"/>
      <c r="I3" s="889"/>
    </row>
    <row r="4" spans="1:9" ht="12.75">
      <c r="A4" s="891"/>
      <c r="B4" s="892" t="s">
        <v>307</v>
      </c>
      <c r="C4" s="892" t="s">
        <v>254</v>
      </c>
      <c r="D4" s="892" t="s">
        <v>615</v>
      </c>
      <c r="E4" s="893"/>
      <c r="F4" s="894"/>
      <c r="G4" s="892" t="s">
        <v>307</v>
      </c>
      <c r="H4" s="892" t="s">
        <v>254</v>
      </c>
      <c r="I4" s="892" t="s">
        <v>615</v>
      </c>
    </row>
    <row r="5" spans="1:9" ht="12.75">
      <c r="A5" s="895" t="s">
        <v>744</v>
      </c>
      <c r="B5" s="896" t="s">
        <v>308</v>
      </c>
      <c r="C5" s="896" t="s">
        <v>263</v>
      </c>
      <c r="D5" s="896" t="s">
        <v>584</v>
      </c>
      <c r="E5" s="893"/>
      <c r="F5" s="897" t="s">
        <v>744</v>
      </c>
      <c r="G5" s="896" t="s">
        <v>308</v>
      </c>
      <c r="H5" s="896" t="s">
        <v>263</v>
      </c>
      <c r="I5" s="896" t="s">
        <v>584</v>
      </c>
    </row>
    <row r="6" spans="1:9" ht="12.75">
      <c r="A6" s="898" t="s">
        <v>752</v>
      </c>
      <c r="B6" s="898">
        <v>4311969.32</v>
      </c>
      <c r="C6" s="898">
        <v>3404740.87</v>
      </c>
      <c r="D6" s="898">
        <v>7716710.19</v>
      </c>
      <c r="E6" s="899"/>
      <c r="F6" s="899" t="s">
        <v>790</v>
      </c>
      <c r="G6" s="898">
        <v>5171028.32</v>
      </c>
      <c r="H6" s="898">
        <v>3671305.85</v>
      </c>
      <c r="I6" s="898">
        <v>8842334.17</v>
      </c>
    </row>
    <row r="7" spans="1:9" ht="12.75">
      <c r="A7" s="898" t="s">
        <v>753</v>
      </c>
      <c r="B7" s="900">
        <v>10209329.44</v>
      </c>
      <c r="C7" s="900">
        <v>12229566.709999999</v>
      </c>
      <c r="D7" s="901">
        <v>22438896.15</v>
      </c>
      <c r="E7" s="899"/>
      <c r="F7" s="899" t="s">
        <v>791</v>
      </c>
      <c r="G7" s="900">
        <v>1802823.38</v>
      </c>
      <c r="H7" s="900">
        <v>2417282.4</v>
      </c>
      <c r="I7" s="901">
        <v>4220105.78</v>
      </c>
    </row>
    <row r="8" spans="1:9" ht="12.75">
      <c r="A8" s="898" t="s">
        <v>754</v>
      </c>
      <c r="B8" s="900">
        <v>2070945.8</v>
      </c>
      <c r="C8" s="900">
        <v>782356.9</v>
      </c>
      <c r="D8" s="901">
        <v>2853302.7</v>
      </c>
      <c r="E8" s="899"/>
      <c r="F8" s="899" t="s">
        <v>792</v>
      </c>
      <c r="G8" s="900">
        <v>1862850.84</v>
      </c>
      <c r="H8" s="900">
        <v>531703.23</v>
      </c>
      <c r="I8" s="901">
        <v>2394554.07</v>
      </c>
    </row>
    <row r="9" spans="1:9" ht="12.75">
      <c r="A9" s="898" t="s">
        <v>755</v>
      </c>
      <c r="B9" s="900">
        <v>1381964.48</v>
      </c>
      <c r="C9" s="900">
        <v>640858.91</v>
      </c>
      <c r="D9" s="901">
        <v>2022823.39</v>
      </c>
      <c r="E9" s="899"/>
      <c r="F9" s="899" t="s">
        <v>793</v>
      </c>
      <c r="G9" s="900">
        <v>2150315.42</v>
      </c>
      <c r="H9" s="900">
        <v>1066280.67</v>
      </c>
      <c r="I9" s="901">
        <v>3216596.09</v>
      </c>
    </row>
    <row r="10" spans="1:9" ht="12.75">
      <c r="A10" s="898" t="s">
        <v>757</v>
      </c>
      <c r="B10" s="900">
        <v>3685016.34</v>
      </c>
      <c r="C10" s="900">
        <v>2868062.98</v>
      </c>
      <c r="D10" s="901">
        <v>6553079.32</v>
      </c>
      <c r="E10" s="899"/>
      <c r="F10" s="899" t="s">
        <v>794</v>
      </c>
      <c r="G10" s="900">
        <v>1229228.06</v>
      </c>
      <c r="H10" s="900">
        <v>430003.94</v>
      </c>
      <c r="I10" s="901">
        <v>1659232</v>
      </c>
    </row>
    <row r="11" spans="1:9" ht="10.5" customHeight="1">
      <c r="A11" s="898"/>
      <c r="B11" s="900"/>
      <c r="C11" s="900"/>
      <c r="D11" s="901"/>
      <c r="E11" s="899"/>
      <c r="F11" s="899"/>
      <c r="G11" s="900"/>
      <c r="H11" s="900"/>
      <c r="I11" s="901"/>
    </row>
    <row r="12" spans="1:9" ht="15" customHeight="1">
      <c r="A12" s="898" t="s">
        <v>758</v>
      </c>
      <c r="B12" s="900">
        <v>1738127.14</v>
      </c>
      <c r="C12" s="900">
        <v>854948.87</v>
      </c>
      <c r="D12" s="901">
        <v>2593076.01</v>
      </c>
      <c r="E12" s="899"/>
      <c r="F12" s="899" t="s">
        <v>309</v>
      </c>
      <c r="G12" s="900">
        <v>4894235.28</v>
      </c>
      <c r="H12" s="900">
        <v>3165648.53</v>
      </c>
      <c r="I12" s="901">
        <v>8059883.8100000005</v>
      </c>
    </row>
    <row r="13" spans="1:9" ht="12.75">
      <c r="A13" s="898" t="s">
        <v>759</v>
      </c>
      <c r="B13" s="900">
        <v>14577991.26</v>
      </c>
      <c r="C13" s="900">
        <v>38452821.14</v>
      </c>
      <c r="D13" s="901">
        <v>53030812.4</v>
      </c>
      <c r="E13" s="899"/>
      <c r="F13" s="899" t="s">
        <v>796</v>
      </c>
      <c r="G13" s="900">
        <v>14755405.62</v>
      </c>
      <c r="H13" s="900">
        <v>16488302.649999999</v>
      </c>
      <c r="I13" s="901">
        <v>31243708.269999996</v>
      </c>
    </row>
    <row r="14" spans="1:9" ht="12.75">
      <c r="A14" s="898" t="s">
        <v>760</v>
      </c>
      <c r="B14" s="900">
        <v>9361608.88</v>
      </c>
      <c r="C14" s="900">
        <v>4804553.46</v>
      </c>
      <c r="D14" s="901">
        <v>14166162.34</v>
      </c>
      <c r="E14" s="899"/>
      <c r="F14" s="899" t="s">
        <v>797</v>
      </c>
      <c r="G14" s="900">
        <v>39035161.14</v>
      </c>
      <c r="H14" s="900">
        <v>56502754.7</v>
      </c>
      <c r="I14" s="901">
        <v>95537915.84</v>
      </c>
    </row>
    <row r="15" spans="1:9" ht="12.75">
      <c r="A15" s="898" t="s">
        <v>761</v>
      </c>
      <c r="B15" s="900">
        <v>626953.02</v>
      </c>
      <c r="C15" s="900">
        <v>797686.9</v>
      </c>
      <c r="D15" s="901">
        <v>1424639.92</v>
      </c>
      <c r="E15" s="899"/>
      <c r="F15" s="899" t="s">
        <v>798</v>
      </c>
      <c r="G15" s="900">
        <v>7065226.78</v>
      </c>
      <c r="H15" s="900">
        <v>3821487.8</v>
      </c>
      <c r="I15" s="901">
        <v>10886714.58</v>
      </c>
    </row>
    <row r="16" spans="1:9" ht="12.75">
      <c r="A16" s="898" t="s">
        <v>763</v>
      </c>
      <c r="B16" s="900">
        <v>7777552.14</v>
      </c>
      <c r="C16" s="900">
        <v>4213475.08</v>
      </c>
      <c r="D16" s="901">
        <v>11991027.219999999</v>
      </c>
      <c r="E16" s="899"/>
      <c r="F16" s="899" t="s">
        <v>799</v>
      </c>
      <c r="G16" s="900">
        <v>245445.42</v>
      </c>
      <c r="H16" s="900">
        <v>94283.74</v>
      </c>
      <c r="I16" s="901">
        <v>339729.16</v>
      </c>
    </row>
    <row r="17" spans="1:9" ht="10.5" customHeight="1">
      <c r="A17" s="898"/>
      <c r="B17" s="900"/>
      <c r="C17" s="900"/>
      <c r="D17" s="901"/>
      <c r="E17" s="899"/>
      <c r="F17" s="899"/>
      <c r="G17" s="900"/>
      <c r="H17" s="900"/>
      <c r="I17" s="901"/>
    </row>
    <row r="18" spans="1:9" ht="12.75">
      <c r="A18" s="898" t="s">
        <v>764</v>
      </c>
      <c r="B18" s="900">
        <v>670973.14</v>
      </c>
      <c r="C18" s="900">
        <v>239708.44</v>
      </c>
      <c r="D18" s="901">
        <v>910681.58</v>
      </c>
      <c r="E18" s="899"/>
      <c r="F18" s="899" t="s">
        <v>800</v>
      </c>
      <c r="G18" s="900">
        <v>4711485.12</v>
      </c>
      <c r="H18" s="900">
        <v>2386825.26</v>
      </c>
      <c r="I18" s="901">
        <v>7098310.38</v>
      </c>
    </row>
    <row r="19" spans="1:9" ht="12.75">
      <c r="A19" s="898" t="s">
        <v>765</v>
      </c>
      <c r="B19" s="900">
        <v>4151229.24</v>
      </c>
      <c r="C19" s="900">
        <v>2040297.62</v>
      </c>
      <c r="D19" s="901">
        <v>6191526.86</v>
      </c>
      <c r="E19" s="899"/>
      <c r="F19" s="899" t="s">
        <v>801</v>
      </c>
      <c r="G19" s="900">
        <v>7436062.8</v>
      </c>
      <c r="H19" s="900">
        <v>8742081.25</v>
      </c>
      <c r="I19" s="901">
        <v>16178144.05</v>
      </c>
    </row>
    <row r="20" spans="1:9" ht="12.75">
      <c r="A20" s="898" t="s">
        <v>766</v>
      </c>
      <c r="B20" s="900">
        <v>1968899.2</v>
      </c>
      <c r="C20" s="900">
        <v>735168.51</v>
      </c>
      <c r="D20" s="901">
        <v>2704067.71</v>
      </c>
      <c r="E20" s="899"/>
      <c r="F20" s="899" t="s">
        <v>802</v>
      </c>
      <c r="G20" s="900">
        <v>750342.66</v>
      </c>
      <c r="H20" s="900">
        <v>162978.88</v>
      </c>
      <c r="I20" s="901">
        <v>913321.54</v>
      </c>
    </row>
    <row r="21" spans="1:9" ht="12.75">
      <c r="A21" s="898" t="s">
        <v>767</v>
      </c>
      <c r="B21" s="900">
        <v>2601188</v>
      </c>
      <c r="C21" s="900">
        <v>1555096.76</v>
      </c>
      <c r="D21" s="901">
        <v>4156284.76</v>
      </c>
      <c r="E21" s="899"/>
      <c r="F21" s="899" t="s">
        <v>803</v>
      </c>
      <c r="G21" s="900">
        <v>2551165.16</v>
      </c>
      <c r="H21" s="900">
        <v>1295708.34</v>
      </c>
      <c r="I21" s="901">
        <v>3846873.5</v>
      </c>
    </row>
    <row r="22" spans="1:9" ht="12.75">
      <c r="A22" s="898" t="s">
        <v>768</v>
      </c>
      <c r="B22" s="900">
        <v>1894865.44</v>
      </c>
      <c r="C22" s="900">
        <v>573398.31</v>
      </c>
      <c r="D22" s="901">
        <v>2468263.75</v>
      </c>
      <c r="E22" s="899"/>
      <c r="F22" s="899" t="s">
        <v>804</v>
      </c>
      <c r="G22" s="900">
        <v>2082284.34</v>
      </c>
      <c r="H22" s="900">
        <v>917803.65</v>
      </c>
      <c r="I22" s="901">
        <v>3000087.99</v>
      </c>
    </row>
    <row r="23" spans="1:9" ht="10.5" customHeight="1">
      <c r="A23" s="898"/>
      <c r="B23" s="900"/>
      <c r="C23" s="900"/>
      <c r="D23" s="901"/>
      <c r="E23" s="899"/>
      <c r="F23" s="899"/>
      <c r="G23" s="900"/>
      <c r="H23" s="900"/>
      <c r="I23" s="901"/>
    </row>
    <row r="24" spans="1:9" ht="12.75">
      <c r="A24" s="898" t="s">
        <v>769</v>
      </c>
      <c r="B24" s="900">
        <v>7194619.2</v>
      </c>
      <c r="C24" s="900">
        <v>4167338</v>
      </c>
      <c r="D24" s="901">
        <v>11361957.2</v>
      </c>
      <c r="E24" s="899"/>
      <c r="F24" s="899" t="s">
        <v>805</v>
      </c>
      <c r="G24" s="900">
        <v>1143188.8</v>
      </c>
      <c r="H24" s="900">
        <v>1767441.89</v>
      </c>
      <c r="I24" s="901">
        <v>2910630.69</v>
      </c>
    </row>
    <row r="25" spans="1:9" ht="12.75">
      <c r="A25" s="898" t="s">
        <v>770</v>
      </c>
      <c r="B25" s="900">
        <v>3905116.84</v>
      </c>
      <c r="C25" s="900">
        <v>1358099.33</v>
      </c>
      <c r="D25" s="901">
        <v>5263216.17</v>
      </c>
      <c r="E25" s="899"/>
      <c r="F25" s="899" t="s">
        <v>806</v>
      </c>
      <c r="G25" s="900">
        <v>3126094.38</v>
      </c>
      <c r="H25" s="900">
        <v>1351781.41</v>
      </c>
      <c r="I25" s="901">
        <v>4477875.79</v>
      </c>
    </row>
    <row r="26" spans="1:9" ht="12.75">
      <c r="A26" s="898" t="s">
        <v>771</v>
      </c>
      <c r="B26" s="900">
        <v>3308844.54</v>
      </c>
      <c r="C26" s="900">
        <v>1547979.25</v>
      </c>
      <c r="D26" s="901">
        <v>4856823.79</v>
      </c>
      <c r="E26" s="899"/>
      <c r="F26" s="899" t="s">
        <v>807</v>
      </c>
      <c r="G26" s="900">
        <v>39728811.32</v>
      </c>
      <c r="H26" s="900">
        <v>52283693.08</v>
      </c>
      <c r="I26" s="901">
        <v>92012504.4</v>
      </c>
    </row>
    <row r="27" spans="1:9" ht="12.75">
      <c r="A27" s="898" t="s">
        <v>772</v>
      </c>
      <c r="B27" s="900">
        <v>680977.68</v>
      </c>
      <c r="C27" s="900">
        <v>386175.05</v>
      </c>
      <c r="D27" s="901">
        <v>1067152.73</v>
      </c>
      <c r="E27" s="899"/>
      <c r="F27" s="899" t="s">
        <v>808</v>
      </c>
      <c r="G27" s="900">
        <v>3773056.56</v>
      </c>
      <c r="H27" s="900">
        <v>2074482.39</v>
      </c>
      <c r="I27" s="901">
        <v>5847538.95</v>
      </c>
    </row>
    <row r="28" spans="1:9" ht="12.75">
      <c r="A28" s="898" t="s">
        <v>773</v>
      </c>
      <c r="B28" s="900">
        <v>1592060.44</v>
      </c>
      <c r="C28" s="900">
        <v>548720.14</v>
      </c>
      <c r="D28" s="901">
        <v>2140780.58</v>
      </c>
      <c r="E28" s="899"/>
      <c r="F28" s="899" t="s">
        <v>809</v>
      </c>
      <c r="G28" s="900">
        <v>1499351.42</v>
      </c>
      <c r="H28" s="900">
        <v>476869.73</v>
      </c>
      <c r="I28" s="901">
        <v>1976221.15</v>
      </c>
    </row>
    <row r="29" spans="1:9" ht="10.5" customHeight="1">
      <c r="A29" s="898"/>
      <c r="B29" s="900"/>
      <c r="C29" s="900"/>
      <c r="D29" s="901"/>
      <c r="E29" s="899"/>
      <c r="F29" s="899"/>
      <c r="G29" s="900"/>
      <c r="H29" s="900"/>
      <c r="I29" s="901"/>
    </row>
    <row r="30" spans="1:9" ht="12.75">
      <c r="A30" s="898" t="s">
        <v>774</v>
      </c>
      <c r="B30" s="900">
        <v>43091680.48</v>
      </c>
      <c r="C30" s="900">
        <v>38774600.510000005</v>
      </c>
      <c r="D30" s="901">
        <v>81866280.99000001</v>
      </c>
      <c r="E30" s="899"/>
      <c r="F30" s="899" t="s">
        <v>810</v>
      </c>
      <c r="G30" s="900">
        <v>1601398.04</v>
      </c>
      <c r="H30" s="900">
        <v>881765.53</v>
      </c>
      <c r="I30" s="901">
        <v>2483163.57</v>
      </c>
    </row>
    <row r="31" spans="1:9" ht="12.75">
      <c r="A31" s="898" t="s">
        <v>775</v>
      </c>
      <c r="B31" s="900">
        <v>1718118.02</v>
      </c>
      <c r="C31" s="900">
        <v>902902.32</v>
      </c>
      <c r="D31" s="901">
        <v>2621020.34</v>
      </c>
      <c r="E31" s="899"/>
      <c r="F31" s="899" t="s">
        <v>811</v>
      </c>
      <c r="G31" s="900">
        <v>941096.5</v>
      </c>
      <c r="H31" s="900">
        <v>430819.5</v>
      </c>
      <c r="I31" s="901">
        <v>1371916</v>
      </c>
    </row>
    <row r="32" spans="1:9" ht="12.75">
      <c r="A32" s="898" t="s">
        <v>776</v>
      </c>
      <c r="B32" s="900">
        <v>634956.66</v>
      </c>
      <c r="C32" s="900">
        <v>155059.59</v>
      </c>
      <c r="D32" s="901">
        <v>790016.25</v>
      </c>
      <c r="E32" s="899"/>
      <c r="F32" s="899" t="s">
        <v>812</v>
      </c>
      <c r="G32" s="900">
        <v>3411558.12</v>
      </c>
      <c r="H32" s="900">
        <v>3965257.57</v>
      </c>
      <c r="I32" s="901">
        <v>7376815.6899999995</v>
      </c>
    </row>
    <row r="33" spans="1:9" ht="12.75">
      <c r="A33" s="898" t="s">
        <v>777</v>
      </c>
      <c r="B33" s="900">
        <v>5241727.26</v>
      </c>
      <c r="C33" s="900">
        <v>5678526.31</v>
      </c>
      <c r="D33" s="901">
        <v>10920253.57</v>
      </c>
      <c r="E33" s="899"/>
      <c r="F33" s="899" t="s">
        <v>813</v>
      </c>
      <c r="G33" s="900">
        <v>1066487.1</v>
      </c>
      <c r="H33" s="900">
        <v>868017.2</v>
      </c>
      <c r="I33" s="901">
        <v>1934504.3</v>
      </c>
    </row>
    <row r="34" spans="1:9" ht="12.75">
      <c r="A34" s="898" t="s">
        <v>778</v>
      </c>
      <c r="B34" s="900">
        <v>1215221.72</v>
      </c>
      <c r="C34" s="900">
        <v>388249</v>
      </c>
      <c r="D34" s="901">
        <v>1603470.72</v>
      </c>
      <c r="E34" s="899"/>
      <c r="F34" s="899" t="s">
        <v>814</v>
      </c>
      <c r="G34" s="900">
        <v>8665957.84</v>
      </c>
      <c r="H34" s="900">
        <v>10108008.11</v>
      </c>
      <c r="I34" s="901">
        <v>18773965.95</v>
      </c>
    </row>
    <row r="35" spans="1:9" ht="10.5" customHeight="1">
      <c r="A35" s="898"/>
      <c r="B35" s="900"/>
      <c r="C35" s="900"/>
      <c r="D35" s="901"/>
      <c r="E35" s="899"/>
      <c r="F35" s="899"/>
      <c r="G35" s="900"/>
      <c r="H35" s="900"/>
      <c r="I35" s="901"/>
    </row>
    <row r="36" spans="1:9" ht="12.75">
      <c r="A36" s="898" t="s">
        <v>779</v>
      </c>
      <c r="B36" s="900">
        <v>1718784.98</v>
      </c>
      <c r="C36" s="900">
        <v>781431.78</v>
      </c>
      <c r="D36" s="901">
        <v>2500216.76</v>
      </c>
      <c r="E36" s="899"/>
      <c r="F36" s="899" t="s">
        <v>815</v>
      </c>
      <c r="G36" s="900">
        <v>1835504.98</v>
      </c>
      <c r="H36" s="900">
        <v>894059.48</v>
      </c>
      <c r="I36" s="901">
        <v>2729564.46</v>
      </c>
    </row>
    <row r="37" spans="1:9" ht="12.75">
      <c r="A37" s="898" t="s">
        <v>780</v>
      </c>
      <c r="B37" s="900">
        <v>3284833.56</v>
      </c>
      <c r="C37" s="900">
        <v>1168428.78</v>
      </c>
      <c r="D37" s="901">
        <v>4453262.34</v>
      </c>
      <c r="E37" s="899"/>
      <c r="F37" s="899" t="s">
        <v>816</v>
      </c>
      <c r="G37" s="900">
        <v>2231018.94</v>
      </c>
      <c r="H37" s="900">
        <v>1097325.12</v>
      </c>
      <c r="I37" s="901">
        <v>3328344.06</v>
      </c>
    </row>
    <row r="38" spans="1:9" ht="12.75">
      <c r="A38" s="898" t="s">
        <v>781</v>
      </c>
      <c r="B38" s="900">
        <v>1310598.58</v>
      </c>
      <c r="C38" s="900">
        <v>1854304.89</v>
      </c>
      <c r="D38" s="901">
        <v>3164903.47</v>
      </c>
      <c r="E38" s="899"/>
      <c r="F38" s="899" t="s">
        <v>817</v>
      </c>
      <c r="G38" s="900">
        <v>1541370.62</v>
      </c>
      <c r="H38" s="900">
        <v>1253214.81</v>
      </c>
      <c r="I38" s="901">
        <v>2794585.43</v>
      </c>
    </row>
    <row r="39" spans="1:9" ht="12.75">
      <c r="A39" s="898" t="s">
        <v>782</v>
      </c>
      <c r="B39" s="900">
        <v>133995864.22</v>
      </c>
      <c r="C39" s="900">
        <v>157015727.79</v>
      </c>
      <c r="D39" s="901">
        <v>291011592.01</v>
      </c>
      <c r="E39" s="899"/>
      <c r="F39" s="899" t="s">
        <v>818</v>
      </c>
      <c r="G39" s="900">
        <v>1230562</v>
      </c>
      <c r="H39" s="900">
        <v>713094.42</v>
      </c>
      <c r="I39" s="901">
        <v>1943656.42</v>
      </c>
    </row>
    <row r="40" spans="1:9" ht="12.75">
      <c r="A40" s="898" t="s">
        <v>783</v>
      </c>
      <c r="B40" s="900">
        <v>9694427.58</v>
      </c>
      <c r="C40" s="900">
        <v>6814362.67</v>
      </c>
      <c r="D40" s="901">
        <v>16508790.25</v>
      </c>
      <c r="E40" s="899"/>
      <c r="F40" s="899" t="s">
        <v>819</v>
      </c>
      <c r="G40" s="900">
        <v>1897533.32</v>
      </c>
      <c r="H40" s="900">
        <v>1264174.24</v>
      </c>
      <c r="I40" s="901">
        <v>3161707.56</v>
      </c>
    </row>
    <row r="41" spans="1:9" ht="10.5" customHeight="1">
      <c r="A41" s="898"/>
      <c r="B41" s="900"/>
      <c r="C41" s="900"/>
      <c r="D41" s="901"/>
      <c r="E41" s="899"/>
      <c r="F41" s="899"/>
      <c r="G41" s="900"/>
      <c r="H41" s="900"/>
      <c r="I41" s="901"/>
    </row>
    <row r="42" spans="1:9" ht="12.75">
      <c r="A42" s="898" t="s">
        <v>785</v>
      </c>
      <c r="B42" s="900">
        <v>1702110.7</v>
      </c>
      <c r="C42" s="900">
        <v>723055.85</v>
      </c>
      <c r="D42" s="901">
        <v>2425166.55</v>
      </c>
      <c r="E42" s="899"/>
      <c r="F42" s="899" t="s">
        <v>820</v>
      </c>
      <c r="G42" s="900">
        <v>3686350.22</v>
      </c>
      <c r="H42" s="900">
        <v>2228285.2</v>
      </c>
      <c r="I42" s="901">
        <v>5914635.42</v>
      </c>
    </row>
    <row r="43" spans="1:9" ht="12.75">
      <c r="A43" s="898" t="s">
        <v>786</v>
      </c>
      <c r="B43" s="900">
        <v>2617862.26</v>
      </c>
      <c r="C43" s="900">
        <v>1084389.21</v>
      </c>
      <c r="D43" s="901">
        <v>3702251.47</v>
      </c>
      <c r="E43" s="899"/>
      <c r="F43" s="899" t="s">
        <v>821</v>
      </c>
      <c r="G43" s="900">
        <v>2665884.18</v>
      </c>
      <c r="H43" s="900">
        <v>1696274.97</v>
      </c>
      <c r="I43" s="901">
        <v>4362159.15</v>
      </c>
    </row>
    <row r="44" spans="1:9" ht="12.75">
      <c r="A44" s="898" t="s">
        <v>787</v>
      </c>
      <c r="B44" s="900">
        <v>6227510.86</v>
      </c>
      <c r="C44" s="900">
        <v>3992414.22</v>
      </c>
      <c r="D44" s="901">
        <v>10219925.08</v>
      </c>
      <c r="E44" s="899"/>
      <c r="F44" s="899" t="s">
        <v>822</v>
      </c>
      <c r="G44" s="900">
        <v>2072946.76</v>
      </c>
      <c r="H44" s="900">
        <v>931399.86</v>
      </c>
      <c r="I44" s="901">
        <v>3004346.62</v>
      </c>
    </row>
    <row r="45" spans="1:9" ht="12.75">
      <c r="A45" s="898" t="s">
        <v>788</v>
      </c>
      <c r="B45" s="900">
        <v>9287575.08</v>
      </c>
      <c r="C45" s="900">
        <v>9018484.110000001</v>
      </c>
      <c r="D45" s="901">
        <v>18306059.19</v>
      </c>
      <c r="E45" s="899"/>
      <c r="F45" s="899" t="s">
        <v>823</v>
      </c>
      <c r="G45" s="900">
        <v>7463408.64</v>
      </c>
      <c r="H45" s="900">
        <v>1950378.71</v>
      </c>
      <c r="I45" s="901">
        <v>9413787.35</v>
      </c>
    </row>
    <row r="46" spans="1:9" ht="12.75">
      <c r="A46" s="902" t="s">
        <v>789</v>
      </c>
      <c r="B46" s="903">
        <v>2063609.14</v>
      </c>
      <c r="C46" s="903">
        <v>1364932.31</v>
      </c>
      <c r="D46" s="904">
        <v>3428541.45</v>
      </c>
      <c r="E46" s="899"/>
      <c r="F46" s="905" t="s">
        <v>824</v>
      </c>
      <c r="G46" s="903">
        <v>3318849.06</v>
      </c>
      <c r="H46" s="903">
        <v>1754358.67</v>
      </c>
      <c r="I46" s="904">
        <v>5073207.73</v>
      </c>
    </row>
    <row r="47" spans="1:9" ht="17.25">
      <c r="A47" s="856" t="s">
        <v>310</v>
      </c>
      <c r="B47" s="906"/>
      <c r="C47" s="907"/>
      <c r="D47" s="907"/>
      <c r="E47" s="908"/>
      <c r="F47" s="908"/>
      <c r="G47" s="907"/>
      <c r="H47" s="907"/>
      <c r="I47" s="907"/>
    </row>
    <row r="48" spans="1:9" ht="12.75">
      <c r="A48" s="861" t="s">
        <v>909</v>
      </c>
      <c r="B48" s="906"/>
      <c r="C48" s="909"/>
      <c r="D48" s="909"/>
      <c r="E48" s="910"/>
      <c r="F48" s="910"/>
      <c r="G48" s="909"/>
      <c r="H48" s="909"/>
      <c r="I48" s="909"/>
    </row>
    <row r="49" spans="1:9" ht="10.5" customHeight="1" thickBot="1">
      <c r="A49" s="910"/>
      <c r="B49" s="909"/>
      <c r="C49" s="909"/>
      <c r="D49" s="909"/>
      <c r="E49" s="910"/>
      <c r="F49" s="910"/>
      <c r="G49" s="909"/>
      <c r="H49" s="909"/>
      <c r="I49" s="909"/>
    </row>
    <row r="50" spans="1:9" ht="12.75">
      <c r="A50" s="911"/>
      <c r="B50" s="892" t="s">
        <v>307</v>
      </c>
      <c r="C50" s="892" t="s">
        <v>254</v>
      </c>
      <c r="D50" s="892" t="s">
        <v>615</v>
      </c>
      <c r="E50" s="899"/>
      <c r="F50" s="912"/>
      <c r="G50" s="892" t="s">
        <v>307</v>
      </c>
      <c r="H50" s="892" t="s">
        <v>254</v>
      </c>
      <c r="I50" s="892" t="s">
        <v>615</v>
      </c>
    </row>
    <row r="51" spans="1:9" ht="12.75">
      <c r="A51" s="895" t="s">
        <v>744</v>
      </c>
      <c r="B51" s="896" t="s">
        <v>308</v>
      </c>
      <c r="C51" s="896" t="s">
        <v>263</v>
      </c>
      <c r="D51" s="896" t="s">
        <v>584</v>
      </c>
      <c r="E51" s="899"/>
      <c r="F51" s="895" t="s">
        <v>851</v>
      </c>
      <c r="G51" s="896" t="s">
        <v>308</v>
      </c>
      <c r="H51" s="896" t="s">
        <v>263</v>
      </c>
      <c r="I51" s="896" t="s">
        <v>584</v>
      </c>
    </row>
    <row r="52" spans="1:9" ht="12.75">
      <c r="A52" s="898" t="s">
        <v>825</v>
      </c>
      <c r="B52" s="913">
        <v>2555833.94</v>
      </c>
      <c r="C52" s="913">
        <v>3043386.41</v>
      </c>
      <c r="D52" s="898">
        <v>5599220.35</v>
      </c>
      <c r="E52" s="898"/>
      <c r="F52" s="898" t="s">
        <v>856</v>
      </c>
      <c r="G52" s="914">
        <v>35084690.3</v>
      </c>
      <c r="H52" s="914">
        <v>33031566.11</v>
      </c>
      <c r="I52" s="898">
        <v>68116256.41</v>
      </c>
    </row>
    <row r="53" spans="1:9" ht="12.75">
      <c r="A53" s="898" t="s">
        <v>826</v>
      </c>
      <c r="B53" s="900">
        <v>4815532.64</v>
      </c>
      <c r="C53" s="900">
        <v>1786040.03</v>
      </c>
      <c r="D53" s="901">
        <v>6601572.67</v>
      </c>
      <c r="E53" s="899"/>
      <c r="F53" s="898" t="s">
        <v>857</v>
      </c>
      <c r="G53" s="900">
        <v>2269703.26</v>
      </c>
      <c r="H53" s="900">
        <v>7082962.750000001</v>
      </c>
      <c r="I53" s="901">
        <v>9352666.010000002</v>
      </c>
    </row>
    <row r="54" spans="1:9" ht="12.75">
      <c r="A54" s="898" t="s">
        <v>827</v>
      </c>
      <c r="B54" s="900">
        <v>54260114.6</v>
      </c>
      <c r="C54" s="900">
        <v>45647201.24</v>
      </c>
      <c r="D54" s="901">
        <v>99907315.84</v>
      </c>
      <c r="E54" s="899"/>
      <c r="F54" s="898" t="s">
        <v>858</v>
      </c>
      <c r="G54" s="900">
        <v>504897.28</v>
      </c>
      <c r="H54" s="900">
        <v>1221588.25</v>
      </c>
      <c r="I54" s="901">
        <v>1726485.53</v>
      </c>
    </row>
    <row r="55" spans="1:9" ht="12.75">
      <c r="A55" s="898" t="s">
        <v>828</v>
      </c>
      <c r="B55" s="900">
        <v>3954472.72</v>
      </c>
      <c r="C55" s="900">
        <v>3475723.07</v>
      </c>
      <c r="D55" s="901">
        <v>7430195.79</v>
      </c>
      <c r="E55" s="899"/>
      <c r="F55" s="899" t="s">
        <v>859</v>
      </c>
      <c r="G55" s="900">
        <v>5835331.76</v>
      </c>
      <c r="H55" s="900">
        <v>7829141.360000001</v>
      </c>
      <c r="I55" s="901">
        <v>13664473.120000001</v>
      </c>
    </row>
    <row r="56" spans="1:9" ht="12.75">
      <c r="A56" s="898" t="s">
        <v>829</v>
      </c>
      <c r="B56" s="900">
        <v>952435</v>
      </c>
      <c r="C56" s="900">
        <v>430074.38</v>
      </c>
      <c r="D56" s="901">
        <v>1382509.38</v>
      </c>
      <c r="E56" s="899"/>
      <c r="F56" s="899" t="s">
        <v>860</v>
      </c>
      <c r="G56" s="900">
        <v>781690.34</v>
      </c>
      <c r="H56" s="900">
        <v>1464995.3</v>
      </c>
      <c r="I56" s="901">
        <v>2246685.64</v>
      </c>
    </row>
    <row r="57" spans="1:9" ht="10.5" customHeight="1">
      <c r="A57" s="898"/>
      <c r="B57" s="900"/>
      <c r="C57" s="900"/>
      <c r="D57" s="901"/>
      <c r="E57" s="899"/>
      <c r="G57" s="888"/>
      <c r="H57" s="888"/>
      <c r="I57" s="888"/>
    </row>
    <row r="58" spans="1:9" ht="12.75">
      <c r="A58" s="898" t="s">
        <v>830</v>
      </c>
      <c r="B58" s="900">
        <v>891073.68</v>
      </c>
      <c r="C58" s="900">
        <v>1163193.13</v>
      </c>
      <c r="D58" s="901">
        <v>2054266.81</v>
      </c>
      <c r="E58" s="899"/>
      <c r="F58" s="899" t="s">
        <v>782</v>
      </c>
      <c r="G58" s="900">
        <v>2323727.9</v>
      </c>
      <c r="H58" s="900">
        <v>9376137.35</v>
      </c>
      <c r="I58" s="901">
        <v>11699865.25</v>
      </c>
    </row>
    <row r="59" spans="1:9" ht="12.75">
      <c r="A59" s="898" t="s">
        <v>831</v>
      </c>
      <c r="B59" s="900">
        <v>12384322.76</v>
      </c>
      <c r="C59" s="900">
        <v>9697896.909999998</v>
      </c>
      <c r="D59" s="901">
        <v>22082219.669999998</v>
      </c>
      <c r="E59" s="899"/>
      <c r="F59" s="899" t="s">
        <v>861</v>
      </c>
      <c r="G59" s="900">
        <v>1537368.84</v>
      </c>
      <c r="H59" s="900">
        <v>2260291.24</v>
      </c>
      <c r="I59" s="901">
        <v>3797660.08</v>
      </c>
    </row>
    <row r="60" spans="1:9" ht="12.75">
      <c r="A60" s="898" t="s">
        <v>832</v>
      </c>
      <c r="B60" s="900">
        <v>2338401.3</v>
      </c>
      <c r="C60" s="900">
        <v>2472814.53</v>
      </c>
      <c r="D60" s="901">
        <v>4811215.83</v>
      </c>
      <c r="E60" s="899"/>
      <c r="F60" s="899" t="s">
        <v>787</v>
      </c>
      <c r="G60" s="900">
        <v>1003124.82</v>
      </c>
      <c r="H60" s="900">
        <v>1658309.23</v>
      </c>
      <c r="I60" s="901">
        <v>2661434.05</v>
      </c>
    </row>
    <row r="61" spans="1:9" ht="12.75">
      <c r="A61" s="898" t="s">
        <v>833</v>
      </c>
      <c r="B61" s="900">
        <v>9974555.5</v>
      </c>
      <c r="C61" s="900">
        <v>5374784.26</v>
      </c>
      <c r="D61" s="901">
        <v>15349339.76</v>
      </c>
      <c r="E61" s="899"/>
      <c r="F61" s="899" t="s">
        <v>862</v>
      </c>
      <c r="G61" s="900">
        <v>2072279.8</v>
      </c>
      <c r="H61" s="900">
        <v>10169349.45</v>
      </c>
      <c r="I61" s="901">
        <v>12241629.25</v>
      </c>
    </row>
    <row r="62" spans="1:9" ht="12.75">
      <c r="A62" s="898" t="s">
        <v>834</v>
      </c>
      <c r="B62" s="900">
        <v>3366871.04</v>
      </c>
      <c r="C62" s="900">
        <v>1968271.9</v>
      </c>
      <c r="D62" s="901">
        <v>5335142.94</v>
      </c>
      <c r="E62" s="899"/>
      <c r="F62" s="899" t="s">
        <v>863</v>
      </c>
      <c r="G62" s="900">
        <v>867729.62</v>
      </c>
      <c r="H62" s="900">
        <v>2020289.86</v>
      </c>
      <c r="I62" s="901">
        <v>2888019.48</v>
      </c>
    </row>
    <row r="63" spans="1:9" ht="10.5" customHeight="1">
      <c r="A63" s="898"/>
      <c r="B63" s="900"/>
      <c r="C63" s="900"/>
      <c r="D63" s="901"/>
      <c r="E63" s="899"/>
      <c r="G63" s="888"/>
      <c r="H63" s="888"/>
      <c r="I63" s="888"/>
    </row>
    <row r="64" spans="1:9" ht="12.75">
      <c r="A64" s="898" t="s">
        <v>835</v>
      </c>
      <c r="B64" s="900">
        <v>2847967.34</v>
      </c>
      <c r="C64" s="900">
        <v>1398600.73</v>
      </c>
      <c r="D64" s="901">
        <v>4246568.07</v>
      </c>
      <c r="E64" s="899"/>
      <c r="F64" s="899" t="s">
        <v>864</v>
      </c>
      <c r="G64" s="900">
        <v>19707667.38</v>
      </c>
      <c r="H64" s="900">
        <v>13224441.87</v>
      </c>
      <c r="I64" s="901">
        <v>32932109.25</v>
      </c>
    </row>
    <row r="65" spans="1:9" ht="12.75">
      <c r="A65" s="898" t="s">
        <v>836</v>
      </c>
      <c r="B65" s="900">
        <v>4740164.88</v>
      </c>
      <c r="C65" s="900">
        <v>4172181.46</v>
      </c>
      <c r="D65" s="901">
        <v>8912346.34</v>
      </c>
      <c r="E65" s="899"/>
      <c r="F65" s="899" t="s">
        <v>311</v>
      </c>
      <c r="G65" s="900">
        <v>3130096.22</v>
      </c>
      <c r="H65" s="900">
        <v>11182861.29</v>
      </c>
      <c r="I65" s="901">
        <v>14312957.51</v>
      </c>
    </row>
    <row r="66" spans="1:9" ht="12.75">
      <c r="A66" s="898" t="s">
        <v>837</v>
      </c>
      <c r="B66" s="900">
        <v>3585637.62</v>
      </c>
      <c r="C66" s="900">
        <v>2160830.11</v>
      </c>
      <c r="D66" s="901">
        <v>5746467.73</v>
      </c>
      <c r="E66" s="899"/>
      <c r="F66" s="899" t="s">
        <v>866</v>
      </c>
      <c r="G66" s="900">
        <v>2861973.72</v>
      </c>
      <c r="H66" s="900">
        <v>1748648.75</v>
      </c>
      <c r="I66" s="901">
        <v>4610622.47</v>
      </c>
    </row>
    <row r="67" spans="1:9" ht="12.75">
      <c r="A67" s="898" t="s">
        <v>838</v>
      </c>
      <c r="B67" s="900">
        <v>2735249.22</v>
      </c>
      <c r="C67" s="900">
        <v>504494.56</v>
      </c>
      <c r="D67" s="901">
        <v>3239743.78</v>
      </c>
      <c r="E67" s="899"/>
      <c r="F67" s="899" t="s">
        <v>312</v>
      </c>
      <c r="G67" s="900">
        <v>442201.98</v>
      </c>
      <c r="H67" s="900">
        <v>789514.68</v>
      </c>
      <c r="I67" s="901">
        <v>1231716.66</v>
      </c>
    </row>
    <row r="68" spans="1:9" ht="12.75">
      <c r="A68" s="898" t="s">
        <v>839</v>
      </c>
      <c r="B68" s="900">
        <v>18927977.98</v>
      </c>
      <c r="C68" s="900">
        <v>14442885.940000001</v>
      </c>
      <c r="D68" s="901">
        <v>33370863.92</v>
      </c>
      <c r="E68" s="899"/>
      <c r="F68" s="899" t="s">
        <v>868</v>
      </c>
      <c r="G68" s="900">
        <v>7670836.72</v>
      </c>
      <c r="H68" s="900">
        <v>13362019.120000001</v>
      </c>
      <c r="I68" s="901">
        <v>21032855.84</v>
      </c>
    </row>
    <row r="69" spans="1:9" ht="10.5" customHeight="1">
      <c r="A69" s="898"/>
      <c r="B69" s="900"/>
      <c r="C69" s="900"/>
      <c r="D69" s="901"/>
      <c r="E69" s="899"/>
      <c r="G69" s="888"/>
      <c r="H69" s="888"/>
      <c r="I69" s="888"/>
    </row>
    <row r="70" spans="1:9" ht="12.75">
      <c r="A70" s="898" t="s">
        <v>840</v>
      </c>
      <c r="B70" s="900">
        <v>21074958.52</v>
      </c>
      <c r="C70" s="900">
        <v>10382533.16</v>
      </c>
      <c r="D70" s="901">
        <v>31457491.68</v>
      </c>
      <c r="E70" s="899"/>
      <c r="F70" s="899" t="s">
        <v>313</v>
      </c>
      <c r="G70" s="900">
        <v>5781307.08</v>
      </c>
      <c r="H70" s="900">
        <v>6548138.55</v>
      </c>
      <c r="I70" s="901">
        <v>12329445.629999999</v>
      </c>
    </row>
    <row r="71" spans="1:9" ht="12.75">
      <c r="A71" s="898" t="s">
        <v>841</v>
      </c>
      <c r="B71" s="900">
        <v>881069.08</v>
      </c>
      <c r="C71" s="900">
        <v>486413.98</v>
      </c>
      <c r="D71" s="901">
        <v>1367483.06</v>
      </c>
      <c r="E71" s="899"/>
      <c r="F71" s="899" t="s">
        <v>870</v>
      </c>
      <c r="G71" s="900">
        <v>1687437.36</v>
      </c>
      <c r="H71" s="900">
        <v>1482543.17</v>
      </c>
      <c r="I71" s="901">
        <v>3169980.53</v>
      </c>
    </row>
    <row r="72" spans="1:9" ht="12.75">
      <c r="A72" s="898" t="s">
        <v>842</v>
      </c>
      <c r="B72" s="900">
        <v>1125847.56</v>
      </c>
      <c r="C72" s="900">
        <v>726387.37</v>
      </c>
      <c r="D72" s="901">
        <v>1852234.93</v>
      </c>
      <c r="E72" s="899"/>
      <c r="F72" s="899" t="s">
        <v>871</v>
      </c>
      <c r="G72" s="900">
        <v>2241023.52</v>
      </c>
      <c r="H72" s="900">
        <v>2008395.9</v>
      </c>
      <c r="I72" s="901">
        <v>4249419.42</v>
      </c>
    </row>
    <row r="73" spans="1:9" ht="12.75">
      <c r="A73" s="898" t="s">
        <v>843</v>
      </c>
      <c r="B73" s="900">
        <v>5616565.12</v>
      </c>
      <c r="C73" s="900">
        <v>6129595.380000001</v>
      </c>
      <c r="D73" s="901">
        <v>11746160.5</v>
      </c>
      <c r="E73" s="899"/>
      <c r="F73" s="899" t="s">
        <v>872</v>
      </c>
      <c r="G73" s="900">
        <v>27969440.64</v>
      </c>
      <c r="H73" s="900">
        <v>21838587.610000003</v>
      </c>
      <c r="I73" s="901">
        <v>49808028.25</v>
      </c>
    </row>
    <row r="74" spans="1:9" ht="12.75">
      <c r="A74" s="898" t="s">
        <v>844</v>
      </c>
      <c r="B74" s="900">
        <v>4493385.52</v>
      </c>
      <c r="C74" s="900">
        <v>3538778.76</v>
      </c>
      <c r="D74" s="901">
        <v>8032164.279999999</v>
      </c>
      <c r="E74" s="899"/>
      <c r="F74" s="899" t="s">
        <v>873</v>
      </c>
      <c r="G74" s="900">
        <v>27813369.36</v>
      </c>
      <c r="H74" s="900">
        <v>30053133.769999996</v>
      </c>
      <c r="I74" s="901">
        <v>57866503.129999995</v>
      </c>
    </row>
    <row r="75" spans="1:9" ht="10.5" customHeight="1">
      <c r="A75" s="898"/>
      <c r="B75" s="900"/>
      <c r="C75" s="900"/>
      <c r="D75" s="901"/>
      <c r="E75" s="899"/>
      <c r="G75" s="888"/>
      <c r="H75" s="888"/>
      <c r="I75" s="888"/>
    </row>
    <row r="76" spans="1:9" ht="12.75">
      <c r="A76" s="898" t="s">
        <v>845</v>
      </c>
      <c r="B76" s="900">
        <v>5717277.84</v>
      </c>
      <c r="C76" s="900">
        <v>6844841.41</v>
      </c>
      <c r="D76" s="901">
        <v>12562119.25</v>
      </c>
      <c r="E76" s="899"/>
      <c r="F76" s="899" t="s">
        <v>314</v>
      </c>
      <c r="G76" s="900">
        <v>562256.8</v>
      </c>
      <c r="H76" s="900">
        <v>2030206.22</v>
      </c>
      <c r="I76" s="901">
        <v>2592463.02</v>
      </c>
    </row>
    <row r="77" spans="1:9" ht="12.75">
      <c r="A77" s="898" t="s">
        <v>846</v>
      </c>
      <c r="B77" s="900">
        <v>1817496.72</v>
      </c>
      <c r="C77" s="900">
        <v>922925.21</v>
      </c>
      <c r="D77" s="901">
        <v>2740421.93</v>
      </c>
      <c r="E77" s="899"/>
      <c r="F77" s="899" t="s">
        <v>875</v>
      </c>
      <c r="G77" s="900">
        <v>3569630.3</v>
      </c>
      <c r="H77" s="900">
        <v>3916013.67</v>
      </c>
      <c r="I77" s="901">
        <v>7485643.97</v>
      </c>
    </row>
    <row r="78" spans="1:9" ht="12.75">
      <c r="A78" s="898" t="s">
        <v>847</v>
      </c>
      <c r="B78" s="900">
        <v>5189036.56</v>
      </c>
      <c r="C78" s="900">
        <v>3619858.9</v>
      </c>
      <c r="D78" s="901">
        <v>8808895.459999999</v>
      </c>
      <c r="E78" s="899"/>
      <c r="F78" s="899" t="s">
        <v>315</v>
      </c>
      <c r="G78" s="900">
        <v>1886861.76</v>
      </c>
      <c r="H78" s="900">
        <v>489309.47</v>
      </c>
      <c r="I78" s="901">
        <v>2376171.23</v>
      </c>
    </row>
    <row r="79" spans="1:9" ht="12.75">
      <c r="A79" s="898" t="s">
        <v>848</v>
      </c>
      <c r="B79" s="900">
        <v>3380210.46</v>
      </c>
      <c r="C79" s="900">
        <v>3792945.11</v>
      </c>
      <c r="D79" s="901">
        <v>7173155.57</v>
      </c>
      <c r="E79" s="899"/>
      <c r="F79" s="899" t="s">
        <v>877</v>
      </c>
      <c r="G79" s="900">
        <v>10649530.46</v>
      </c>
      <c r="H79" s="900">
        <v>6919422.699999999</v>
      </c>
      <c r="I79" s="901">
        <v>17568953.16</v>
      </c>
    </row>
    <row r="80" spans="1:9" ht="12.75">
      <c r="A80" s="898" t="s">
        <v>849</v>
      </c>
      <c r="B80" s="900">
        <v>9443646.36</v>
      </c>
      <c r="C80" s="900">
        <v>9593583.82</v>
      </c>
      <c r="D80" s="901">
        <v>19037230.18</v>
      </c>
      <c r="E80" s="899"/>
      <c r="F80" s="899" t="s">
        <v>878</v>
      </c>
      <c r="G80" s="900">
        <v>1021800.04</v>
      </c>
      <c r="H80" s="900">
        <v>860995.27</v>
      </c>
      <c r="I80" s="901">
        <v>1882795.31</v>
      </c>
    </row>
    <row r="81" spans="2:9" ht="10.5" customHeight="1">
      <c r="B81" s="888"/>
      <c r="C81" s="888"/>
      <c r="D81" s="888"/>
      <c r="E81" s="899"/>
      <c r="G81" s="888"/>
      <c r="H81" s="888"/>
      <c r="I81" s="888"/>
    </row>
    <row r="82" spans="1:9" ht="12.75">
      <c r="A82" s="915" t="s">
        <v>850</v>
      </c>
      <c r="B82" s="915">
        <v>683228705.7399999</v>
      </c>
      <c r="C82" s="915">
        <v>645379317.11</v>
      </c>
      <c r="D82" s="915">
        <v>1328608022.8500001</v>
      </c>
      <c r="E82" s="899"/>
      <c r="F82" s="899" t="s">
        <v>830</v>
      </c>
      <c r="G82" s="900">
        <v>23110554.86</v>
      </c>
      <c r="H82" s="900">
        <v>30396162.589999996</v>
      </c>
      <c r="I82" s="901">
        <v>53506717.449999996</v>
      </c>
    </row>
    <row r="83" spans="1:9" ht="12.75">
      <c r="A83" s="899"/>
      <c r="B83" s="899"/>
      <c r="C83" s="899"/>
      <c r="D83" s="899"/>
      <c r="E83" s="899"/>
      <c r="F83" s="899" t="s">
        <v>831</v>
      </c>
      <c r="G83" s="900">
        <v>10516803.14</v>
      </c>
      <c r="H83" s="900">
        <v>21016646.65</v>
      </c>
      <c r="I83" s="901">
        <v>31533449.79</v>
      </c>
    </row>
    <row r="84" spans="1:9" ht="13.5" thickBot="1">
      <c r="A84" s="898"/>
      <c r="B84" s="901"/>
      <c r="C84" s="901"/>
      <c r="D84" s="901"/>
      <c r="E84" s="899"/>
      <c r="F84" s="899" t="s">
        <v>879</v>
      </c>
      <c r="G84" s="900">
        <v>2813284.86</v>
      </c>
      <c r="H84" s="900">
        <v>5727501.66</v>
      </c>
      <c r="I84" s="901">
        <v>8540786.52</v>
      </c>
    </row>
    <row r="85" spans="1:9" ht="12.75">
      <c r="A85" s="911"/>
      <c r="B85" s="892" t="s">
        <v>307</v>
      </c>
      <c r="C85" s="892" t="s">
        <v>254</v>
      </c>
      <c r="D85" s="892" t="s">
        <v>615</v>
      </c>
      <c r="E85" s="899"/>
      <c r="F85" s="899" t="s">
        <v>880</v>
      </c>
      <c r="G85" s="900">
        <v>3095413.74</v>
      </c>
      <c r="H85" s="900">
        <v>3543412.43</v>
      </c>
      <c r="I85" s="901">
        <v>6638826.17</v>
      </c>
    </row>
    <row r="86" spans="1:9" ht="12.75">
      <c r="A86" s="895" t="s">
        <v>851</v>
      </c>
      <c r="B86" s="896" t="s">
        <v>308</v>
      </c>
      <c r="C86" s="896" t="s">
        <v>263</v>
      </c>
      <c r="D86" s="896" t="s">
        <v>584</v>
      </c>
      <c r="E86" s="899"/>
      <c r="F86" s="899" t="s">
        <v>881</v>
      </c>
      <c r="G86" s="900">
        <v>12312289.86</v>
      </c>
      <c r="H86" s="900">
        <v>7340411.500000001</v>
      </c>
      <c r="I86" s="901">
        <v>19652701.36</v>
      </c>
    </row>
    <row r="87" spans="2:9" ht="10.5" customHeight="1">
      <c r="B87" s="888"/>
      <c r="C87" s="888"/>
      <c r="D87" s="888"/>
      <c r="E87" s="899"/>
      <c r="G87" s="888"/>
      <c r="H87" s="888"/>
      <c r="I87" s="888"/>
    </row>
    <row r="88" spans="1:9" ht="12.75">
      <c r="A88" s="898" t="s">
        <v>852</v>
      </c>
      <c r="B88" s="913">
        <v>9251558.66</v>
      </c>
      <c r="C88" s="913">
        <v>21521978.4</v>
      </c>
      <c r="D88" s="898">
        <v>30773537.06</v>
      </c>
      <c r="E88" s="899"/>
      <c r="F88" s="899" t="s">
        <v>166</v>
      </c>
      <c r="G88" s="900">
        <v>62950083.4</v>
      </c>
      <c r="H88" s="900">
        <v>51898224.279999994</v>
      </c>
      <c r="I88" s="901">
        <v>114848307.67999999</v>
      </c>
    </row>
    <row r="89" spans="1:9" ht="12.75">
      <c r="A89" s="898" t="s">
        <v>763</v>
      </c>
      <c r="B89" s="900">
        <v>601608.1</v>
      </c>
      <c r="C89" s="900">
        <v>912981.25</v>
      </c>
      <c r="D89" s="901">
        <v>1514589.35</v>
      </c>
      <c r="E89" s="899"/>
      <c r="F89" s="899" t="s">
        <v>883</v>
      </c>
      <c r="G89" s="900">
        <v>2679223.64</v>
      </c>
      <c r="H89" s="900">
        <v>4653776.32</v>
      </c>
      <c r="I89" s="901">
        <v>7332999.960000001</v>
      </c>
    </row>
    <row r="90" spans="1:9" ht="12.75">
      <c r="A90" s="898" t="s">
        <v>853</v>
      </c>
      <c r="B90" s="900">
        <v>1943554.32</v>
      </c>
      <c r="C90" s="900">
        <v>3675874.66</v>
      </c>
      <c r="D90" s="901">
        <v>5619428.98</v>
      </c>
      <c r="E90" s="899"/>
      <c r="F90" s="899" t="s">
        <v>316</v>
      </c>
      <c r="G90" s="900">
        <v>618282.38</v>
      </c>
      <c r="H90" s="900">
        <v>3940239.67</v>
      </c>
      <c r="I90" s="901">
        <v>4558522.05</v>
      </c>
    </row>
    <row r="91" spans="1:9" ht="12.75">
      <c r="A91" s="898" t="s">
        <v>854</v>
      </c>
      <c r="B91" s="900">
        <v>811037.04</v>
      </c>
      <c r="C91" s="900">
        <v>364477.47</v>
      </c>
      <c r="D91" s="901">
        <v>1175514.51</v>
      </c>
      <c r="E91" s="899"/>
      <c r="F91" s="899" t="s">
        <v>885</v>
      </c>
      <c r="G91" s="900">
        <v>2963353.38</v>
      </c>
      <c r="H91" s="900">
        <v>8322722.2</v>
      </c>
      <c r="I91" s="901">
        <v>11286075.58</v>
      </c>
    </row>
    <row r="92" spans="1:9" ht="12.75">
      <c r="A92" s="898" t="s">
        <v>855</v>
      </c>
      <c r="B92" s="900">
        <v>4245939.16</v>
      </c>
      <c r="C92" s="900">
        <v>9674536.270000001</v>
      </c>
      <c r="D92" s="901">
        <v>13920475.430000002</v>
      </c>
      <c r="E92" s="899"/>
      <c r="G92" s="888"/>
      <c r="H92" s="888"/>
      <c r="I92" s="888"/>
    </row>
    <row r="93" spans="1:9" ht="12.75">
      <c r="A93" s="916"/>
      <c r="B93" s="917"/>
      <c r="C93" s="917"/>
      <c r="D93" s="917"/>
      <c r="E93" s="916"/>
      <c r="F93" s="918" t="s">
        <v>886</v>
      </c>
      <c r="G93" s="915">
        <v>307188963.8</v>
      </c>
      <c r="H93" s="915">
        <v>365557808.29</v>
      </c>
      <c r="I93" s="915">
        <v>672746772.09</v>
      </c>
    </row>
    <row r="94" spans="1:9" ht="12.75">
      <c r="A94" s="910"/>
      <c r="B94" s="909"/>
      <c r="C94" s="909"/>
      <c r="D94" s="909"/>
      <c r="E94" s="910"/>
      <c r="F94" s="897" t="s">
        <v>850</v>
      </c>
      <c r="G94" s="897">
        <v>683228705.7399999</v>
      </c>
      <c r="H94" s="897">
        <v>645379317.11</v>
      </c>
      <c r="I94" s="897">
        <v>1328608022.8500001</v>
      </c>
    </row>
    <row r="95" spans="1:9" ht="10.5" customHeight="1">
      <c r="A95" s="910"/>
      <c r="B95" s="909"/>
      <c r="C95" s="909"/>
      <c r="D95" s="909"/>
      <c r="E95" s="910"/>
      <c r="G95" s="888"/>
      <c r="H95" s="888"/>
      <c r="I95" s="888"/>
    </row>
    <row r="96" spans="1:9" ht="12.75">
      <c r="A96" s="910"/>
      <c r="B96" s="909"/>
      <c r="C96" s="909"/>
      <c r="D96" s="909"/>
      <c r="E96" s="910"/>
      <c r="F96" s="918" t="s">
        <v>887</v>
      </c>
      <c r="G96" s="915">
        <v>990417669.54</v>
      </c>
      <c r="H96" s="915">
        <v>1010937125.4000001</v>
      </c>
      <c r="I96" s="915">
        <v>2001354794.94</v>
      </c>
    </row>
    <row r="97" spans="1:9" ht="12.75">
      <c r="A97" s="910"/>
      <c r="B97" s="909"/>
      <c r="C97" s="909"/>
      <c r="D97" s="909"/>
      <c r="E97" s="910"/>
      <c r="F97" s="910"/>
      <c r="G97" s="909"/>
      <c r="H97" s="909"/>
      <c r="I97" s="909"/>
    </row>
    <row r="98" spans="1:9" ht="12.75">
      <c r="A98" s="910"/>
      <c r="B98" s="909"/>
      <c r="C98" s="909"/>
      <c r="D98" s="909"/>
      <c r="E98" s="910"/>
      <c r="F98" s="910"/>
      <c r="G98" s="909"/>
      <c r="H98" s="909"/>
      <c r="I98" s="909"/>
    </row>
    <row r="99" spans="1:9" ht="12.75">
      <c r="A99" s="910"/>
      <c r="B99" s="909"/>
      <c r="C99" s="909"/>
      <c r="D99" s="909"/>
      <c r="E99" s="910"/>
      <c r="F99" s="910"/>
      <c r="G99" s="909"/>
      <c r="H99" s="909"/>
      <c r="I99" s="909"/>
    </row>
    <row r="100" spans="1:9" ht="12.75">
      <c r="A100" s="910"/>
      <c r="B100" s="909"/>
      <c r="C100" s="909"/>
      <c r="D100" s="909"/>
      <c r="E100" s="910"/>
      <c r="F100" s="910"/>
      <c r="G100" s="909"/>
      <c r="H100" s="909"/>
      <c r="I100" s="909"/>
    </row>
    <row r="101" spans="1:9" ht="12.75">
      <c r="A101" s="910"/>
      <c r="B101" s="909"/>
      <c r="C101" s="909"/>
      <c r="D101" s="909"/>
      <c r="E101" s="910"/>
      <c r="F101" s="910"/>
      <c r="G101" s="909"/>
      <c r="H101" s="909"/>
      <c r="I101" s="909"/>
    </row>
    <row r="102" spans="1:9" ht="12.75">
      <c r="A102" s="910"/>
      <c r="B102" s="909"/>
      <c r="C102" s="909"/>
      <c r="D102" s="909"/>
      <c r="E102" s="910"/>
      <c r="F102" s="910"/>
      <c r="G102" s="909"/>
      <c r="H102" s="909"/>
      <c r="I102" s="909"/>
    </row>
    <row r="103" spans="1:9" ht="12.75">
      <c r="A103" s="910"/>
      <c r="B103" s="909"/>
      <c r="C103" s="909"/>
      <c r="D103" s="909"/>
      <c r="E103" s="910"/>
      <c r="F103" s="910"/>
      <c r="G103" s="909"/>
      <c r="H103" s="909"/>
      <c r="I103" s="909"/>
    </row>
    <row r="104" spans="1:9" ht="12.75">
      <c r="A104" s="910"/>
      <c r="B104" s="909"/>
      <c r="C104" s="909"/>
      <c r="D104" s="909"/>
      <c r="E104" s="910"/>
      <c r="F104" s="910"/>
      <c r="G104" s="909"/>
      <c r="H104" s="909"/>
      <c r="I104" s="909"/>
    </row>
    <row r="105" spans="1:9" ht="12.75">
      <c r="A105" s="910"/>
      <c r="B105" s="909"/>
      <c r="C105" s="909"/>
      <c r="D105" s="909"/>
      <c r="E105" s="910"/>
      <c r="F105" s="910"/>
      <c r="G105" s="909"/>
      <c r="H105" s="909"/>
      <c r="I105" s="909"/>
    </row>
    <row r="106" spans="1:9" ht="12.75">
      <c r="A106" s="910"/>
      <c r="B106" s="909"/>
      <c r="C106" s="909"/>
      <c r="D106" s="909"/>
      <c r="E106" s="910"/>
      <c r="F106" s="910"/>
      <c r="G106" s="909"/>
      <c r="H106" s="909"/>
      <c r="I106" s="909"/>
    </row>
    <row r="107" spans="1:9" ht="12.75">
      <c r="A107" s="910"/>
      <c r="B107" s="909"/>
      <c r="C107" s="909"/>
      <c r="D107" s="909"/>
      <c r="E107" s="910"/>
      <c r="F107" s="910"/>
      <c r="G107" s="909"/>
      <c r="H107" s="909"/>
      <c r="I107" s="909"/>
    </row>
    <row r="108" spans="6:9" ht="12.75">
      <c r="F108" s="910"/>
      <c r="G108" s="909"/>
      <c r="H108" s="909"/>
      <c r="I108" s="909"/>
    </row>
    <row r="109" spans="6:9" ht="12.75">
      <c r="F109" s="910"/>
      <c r="G109" s="909"/>
      <c r="H109" s="909"/>
      <c r="I109" s="909"/>
    </row>
  </sheetData>
  <printOptions horizontalCentered="1" verticalCentered="1"/>
  <pageMargins left="0.25" right="0.25" top="0.25" bottom="0.5" header="0.5" footer="0.35"/>
  <pageSetup horizontalDpi="1200" verticalDpi="1200" orientation="landscape" scale="75" r:id="rId1"/>
  <rowBreaks count="1" manualBreakCount="1">
    <brk id="46" max="8" man="1"/>
  </rowBreaks>
</worksheet>
</file>

<file path=xl/worksheets/sheet18.xml><?xml version="1.0" encoding="utf-8"?>
<worksheet xmlns="http://schemas.openxmlformats.org/spreadsheetml/2006/main" xmlns:r="http://schemas.openxmlformats.org/officeDocument/2006/relationships">
  <dimension ref="A1:Q32"/>
  <sheetViews>
    <sheetView workbookViewId="0" topLeftCell="A1">
      <selection activeCell="A2" sqref="A2"/>
    </sheetView>
  </sheetViews>
  <sheetFormatPr defaultColWidth="9.140625" defaultRowHeight="12.75"/>
  <cols>
    <col min="1" max="1" width="25.7109375" style="0" bestFit="1" customWidth="1"/>
    <col min="2" max="4" width="11.140625" style="0" bestFit="1" customWidth="1"/>
    <col min="5" max="5" width="11.140625" style="0" customWidth="1"/>
    <col min="6" max="6" width="10.8515625" style="0" bestFit="1" customWidth="1"/>
  </cols>
  <sheetData>
    <row r="1" spans="1:6" ht="17.25">
      <c r="A1" s="719" t="s">
        <v>317</v>
      </c>
      <c r="B1" s="720"/>
      <c r="C1" s="720"/>
      <c r="D1" s="720"/>
      <c r="E1" s="720"/>
      <c r="F1" s="720"/>
    </row>
    <row r="2" spans="1:6" ht="12.75">
      <c r="A2" s="721" t="s">
        <v>318</v>
      </c>
      <c r="B2" s="720"/>
      <c r="C2" s="720"/>
      <c r="D2" s="720"/>
      <c r="E2" s="720"/>
      <c r="F2" s="720"/>
    </row>
    <row r="3" ht="13.5" thickBot="1"/>
    <row r="4" spans="1:6" ht="12.75">
      <c r="A4" s="722" t="s">
        <v>319</v>
      </c>
      <c r="B4" s="723" t="s">
        <v>320</v>
      </c>
      <c r="C4" s="723" t="s">
        <v>321</v>
      </c>
      <c r="D4" s="723" t="s">
        <v>322</v>
      </c>
      <c r="E4" s="723" t="s">
        <v>654</v>
      </c>
      <c r="F4" s="723" t="s">
        <v>655</v>
      </c>
    </row>
    <row r="5" spans="1:6" ht="12.75">
      <c r="A5" s="724"/>
      <c r="B5" s="702"/>
      <c r="C5" s="702"/>
      <c r="D5" s="702"/>
      <c r="E5" s="725"/>
      <c r="F5" s="725"/>
    </row>
    <row r="6" spans="1:11" ht="12.75">
      <c r="A6" s="724" t="s">
        <v>323</v>
      </c>
      <c r="B6" s="726">
        <v>2811892.97</v>
      </c>
      <c r="C6" s="726">
        <v>3216757.43</v>
      </c>
      <c r="D6" s="726">
        <v>3771350.49</v>
      </c>
      <c r="E6" s="726">
        <v>3738090.26</v>
      </c>
      <c r="F6" s="726">
        <v>3310687.66</v>
      </c>
      <c r="H6" s="116"/>
      <c r="I6" s="116"/>
      <c r="J6" s="116"/>
      <c r="K6" s="116"/>
    </row>
    <row r="7" spans="1:11" ht="12.75">
      <c r="A7" s="724" t="s">
        <v>324</v>
      </c>
      <c r="B7" s="727">
        <v>15836720.959999999</v>
      </c>
      <c r="C7" s="727">
        <v>20379418</v>
      </c>
      <c r="D7" s="727">
        <v>22277757.3</v>
      </c>
      <c r="E7" s="727">
        <v>24853138.28</v>
      </c>
      <c r="F7" s="726">
        <v>21161192.67</v>
      </c>
      <c r="H7" s="116"/>
      <c r="I7" s="116"/>
      <c r="J7" s="116"/>
      <c r="K7" s="116"/>
    </row>
    <row r="8" spans="1:11" ht="12.75">
      <c r="A8" s="724" t="s">
        <v>325</v>
      </c>
      <c r="B8" s="727">
        <v>5421410.889999999</v>
      </c>
      <c r="C8" s="727">
        <v>8489310.52</v>
      </c>
      <c r="D8" s="727">
        <v>8303207.4</v>
      </c>
      <c r="E8" s="727">
        <v>9266845.85</v>
      </c>
      <c r="F8" s="726">
        <v>8185362.830000001</v>
      </c>
      <c r="H8" s="116"/>
      <c r="I8" s="116"/>
      <c r="J8" s="116"/>
      <c r="K8" s="116"/>
    </row>
    <row r="9" spans="1:11" ht="12.75">
      <c r="A9" s="724" t="s">
        <v>477</v>
      </c>
      <c r="B9" s="727">
        <v>1991080.63</v>
      </c>
      <c r="C9" s="727">
        <v>2178816.65</v>
      </c>
      <c r="D9" s="727">
        <v>2498120.28</v>
      </c>
      <c r="E9" s="727">
        <v>2793989.77</v>
      </c>
      <c r="F9" s="726">
        <v>2361610.98</v>
      </c>
      <c r="H9" s="116"/>
      <c r="I9" s="116"/>
      <c r="J9" s="116"/>
      <c r="K9" s="116"/>
    </row>
    <row r="10" spans="1:11" ht="12.75">
      <c r="A10" s="724" t="s">
        <v>478</v>
      </c>
      <c r="B10" s="727">
        <v>879647.97</v>
      </c>
      <c r="C10" s="727">
        <v>1513849.85</v>
      </c>
      <c r="D10" s="727">
        <v>1430842.43</v>
      </c>
      <c r="E10" s="727">
        <v>1307129.79</v>
      </c>
      <c r="F10" s="726">
        <v>1108262.87</v>
      </c>
      <c r="H10" s="116"/>
      <c r="I10" s="116"/>
      <c r="J10" s="116"/>
      <c r="K10" s="116"/>
    </row>
    <row r="11" spans="1:11" ht="12.75">
      <c r="A11" s="724" t="s">
        <v>479</v>
      </c>
      <c r="B11" s="727">
        <v>350626.63</v>
      </c>
      <c r="C11" s="727">
        <v>458110.81</v>
      </c>
      <c r="D11" s="727">
        <v>403623.78</v>
      </c>
      <c r="E11" s="727">
        <v>433480.27</v>
      </c>
      <c r="F11" s="726">
        <v>330402.42</v>
      </c>
      <c r="H11" s="116"/>
      <c r="I11" s="116"/>
      <c r="J11" s="116"/>
      <c r="K11" s="116"/>
    </row>
    <row r="12" spans="1:6" ht="12.75">
      <c r="A12" s="728" t="s">
        <v>480</v>
      </c>
      <c r="B12" s="729"/>
      <c r="C12" s="729"/>
      <c r="D12" s="729"/>
      <c r="E12" s="729"/>
      <c r="F12" s="729"/>
    </row>
    <row r="13" spans="1:11" ht="12.75">
      <c r="A13" s="730" t="s">
        <v>481</v>
      </c>
      <c r="B13" s="731">
        <v>27291380.049999997</v>
      </c>
      <c r="C13" s="731">
        <v>36236263.260000005</v>
      </c>
      <c r="D13" s="731">
        <v>38684901.68</v>
      </c>
      <c r="E13" s="731">
        <v>42392674.220000006</v>
      </c>
      <c r="F13" s="731">
        <v>36457519.43</v>
      </c>
      <c r="H13" s="116"/>
      <c r="I13" s="116"/>
      <c r="J13" s="116"/>
      <c r="K13" s="116"/>
    </row>
    <row r="14" spans="1:11" ht="12.75">
      <c r="A14" s="724"/>
      <c r="B14" s="702"/>
      <c r="C14" s="702"/>
      <c r="D14" s="702"/>
      <c r="E14" s="725"/>
      <c r="F14" s="725"/>
      <c r="H14" s="116"/>
      <c r="I14" s="116"/>
      <c r="J14" s="116"/>
      <c r="K14" s="116"/>
    </row>
    <row r="15" spans="1:11" ht="12.75">
      <c r="A15" s="724" t="s">
        <v>482</v>
      </c>
      <c r="B15" s="732">
        <v>8449784.92</v>
      </c>
      <c r="C15" s="732">
        <v>10676990.85</v>
      </c>
      <c r="D15" s="732">
        <v>11926870.28</v>
      </c>
      <c r="E15" s="726">
        <v>13293562.459999999</v>
      </c>
      <c r="F15" s="726">
        <v>11784557.79</v>
      </c>
      <c r="H15" s="116"/>
      <c r="I15" s="116"/>
      <c r="J15" s="116"/>
      <c r="K15" s="116"/>
    </row>
    <row r="16" spans="1:11" ht="12.75">
      <c r="A16" s="724" t="s">
        <v>483</v>
      </c>
      <c r="B16" s="733">
        <v>3067809.86</v>
      </c>
      <c r="C16" s="733">
        <v>3739650.94</v>
      </c>
      <c r="D16" s="733">
        <v>3957734.13</v>
      </c>
      <c r="E16" s="727">
        <v>4502860.76</v>
      </c>
      <c r="F16" s="726">
        <v>3768232.82</v>
      </c>
      <c r="H16" s="116"/>
      <c r="I16" s="116"/>
      <c r="J16" s="116"/>
      <c r="K16" s="116"/>
    </row>
    <row r="17" spans="1:11" ht="12.75">
      <c r="A17" s="724" t="s">
        <v>484</v>
      </c>
      <c r="B17" s="733">
        <v>1293970.593</v>
      </c>
      <c r="C17" s="733">
        <v>1430822.46</v>
      </c>
      <c r="D17" s="733">
        <v>1586685.47</v>
      </c>
      <c r="E17" s="727">
        <v>1610257.95</v>
      </c>
      <c r="F17" s="726">
        <v>1379537.37</v>
      </c>
      <c r="H17" s="116"/>
      <c r="I17" s="116"/>
      <c r="J17" s="116"/>
      <c r="K17" s="116"/>
    </row>
    <row r="18" spans="1:11" ht="12.75">
      <c r="A18" s="724" t="s">
        <v>485</v>
      </c>
      <c r="B18" s="733">
        <v>1111921.02</v>
      </c>
      <c r="C18" s="733">
        <v>1266246.06</v>
      </c>
      <c r="D18" s="733">
        <v>1646455.32</v>
      </c>
      <c r="E18" s="727">
        <v>1712072.25</v>
      </c>
      <c r="F18" s="726">
        <v>1413530.39</v>
      </c>
      <c r="H18" s="116"/>
      <c r="I18" s="116"/>
      <c r="J18" s="116"/>
      <c r="K18" s="116"/>
    </row>
    <row r="19" spans="1:11" ht="12.75">
      <c r="A19" s="724" t="s">
        <v>486</v>
      </c>
      <c r="B19" s="733">
        <v>735456.86</v>
      </c>
      <c r="C19" s="733">
        <v>850336.54</v>
      </c>
      <c r="D19" s="733">
        <v>860730.3</v>
      </c>
      <c r="E19" s="733">
        <v>949671.72</v>
      </c>
      <c r="F19" s="726">
        <v>948388.28</v>
      </c>
      <c r="H19" s="116"/>
      <c r="I19" s="116"/>
      <c r="J19" s="116"/>
      <c r="K19" s="116"/>
    </row>
    <row r="20" spans="1:11" ht="12.75">
      <c r="A20" s="728" t="s">
        <v>487</v>
      </c>
      <c r="B20" s="734"/>
      <c r="C20" s="734"/>
      <c r="D20" s="734"/>
      <c r="E20" s="734"/>
      <c r="F20" s="734"/>
      <c r="H20" s="116"/>
      <c r="I20" s="116"/>
      <c r="J20" s="116"/>
      <c r="K20" s="116"/>
    </row>
    <row r="21" spans="1:11" ht="12.75">
      <c r="A21" s="730" t="s">
        <v>481</v>
      </c>
      <c r="B21" s="731">
        <v>14658943.252999999</v>
      </c>
      <c r="C21" s="731">
        <v>17964046.849999998</v>
      </c>
      <c r="D21" s="731">
        <v>19978475.5</v>
      </c>
      <c r="E21" s="731">
        <v>22068425.139999997</v>
      </c>
      <c r="F21" s="731">
        <v>19294246.650000002</v>
      </c>
      <c r="H21" s="116"/>
      <c r="I21" s="116"/>
      <c r="J21" s="116"/>
      <c r="K21" s="116"/>
    </row>
    <row r="22" spans="1:6" ht="12.75">
      <c r="A22" s="735"/>
      <c r="B22" s="736"/>
      <c r="C22" s="736"/>
      <c r="D22" s="736"/>
      <c r="E22" s="725"/>
      <c r="F22" s="725"/>
    </row>
    <row r="23" spans="1:17" ht="12.75">
      <c r="A23" s="737" t="s">
        <v>887</v>
      </c>
      <c r="B23" s="736">
        <v>41950323.302999996</v>
      </c>
      <c r="C23" s="736">
        <v>54200310.11</v>
      </c>
      <c r="D23" s="736">
        <v>58663377.18</v>
      </c>
      <c r="E23" s="736">
        <v>64461099.36</v>
      </c>
      <c r="F23" s="736">
        <v>55751766.08</v>
      </c>
      <c r="M23" s="116"/>
      <c r="N23" s="116"/>
      <c r="O23" s="116"/>
      <c r="P23" s="116"/>
      <c r="Q23" s="116"/>
    </row>
    <row r="24" spans="1:6" ht="12.75">
      <c r="A24" s="725"/>
      <c r="B24" s="725"/>
      <c r="C24" s="725"/>
      <c r="D24" s="725"/>
      <c r="E24" s="725"/>
      <c r="F24" s="725"/>
    </row>
    <row r="28" spans="2:4" ht="12.75">
      <c r="B28" s="738">
        <v>2005</v>
      </c>
      <c r="C28" s="739">
        <v>27.291380049999997</v>
      </c>
      <c r="D28" s="740">
        <v>14.658943252999999</v>
      </c>
    </row>
    <row r="29" spans="2:4" ht="12.75">
      <c r="B29" s="738">
        <v>2006</v>
      </c>
      <c r="C29" s="739">
        <v>36.23626326000001</v>
      </c>
      <c r="D29" s="740">
        <v>17.96404685</v>
      </c>
    </row>
    <row r="30" spans="2:4" ht="12.75">
      <c r="B30" s="738">
        <v>2007</v>
      </c>
      <c r="C30" s="739">
        <v>38.68490168</v>
      </c>
      <c r="D30" s="740">
        <v>19.9784755</v>
      </c>
    </row>
    <row r="31" spans="2:4" ht="12.75">
      <c r="B31" s="738">
        <v>2008</v>
      </c>
      <c r="C31" s="739">
        <v>42.39267422</v>
      </c>
      <c r="D31" s="740">
        <v>22.068425139999995</v>
      </c>
    </row>
    <row r="32" spans="2:4" ht="12.75">
      <c r="B32" s="738">
        <v>2009</v>
      </c>
      <c r="C32" s="739">
        <v>36.45751943</v>
      </c>
      <c r="D32" s="740">
        <v>19.29424665</v>
      </c>
    </row>
  </sheetData>
  <printOptions horizontalCentered="1"/>
  <pageMargins left="0.75" right="0.75" top="0.5" bottom="0.75" header="0.5" footer="0.5"/>
  <pageSetup horizontalDpi="1200" verticalDpi="1200" orientation="landscape" scale="76" r:id="rId2"/>
  <drawing r:id="rId1"/>
</worksheet>
</file>

<file path=xl/worksheets/sheet19.xml><?xml version="1.0" encoding="utf-8"?>
<worksheet xmlns="http://schemas.openxmlformats.org/spreadsheetml/2006/main" xmlns:r="http://schemas.openxmlformats.org/officeDocument/2006/relationships">
  <dimension ref="A1:G25"/>
  <sheetViews>
    <sheetView workbookViewId="0" topLeftCell="A1">
      <selection activeCell="B1" sqref="B1"/>
    </sheetView>
  </sheetViews>
  <sheetFormatPr defaultColWidth="9.140625" defaultRowHeight="12.75"/>
  <cols>
    <col min="1" max="1" width="12.8515625" style="0" customWidth="1"/>
    <col min="2" max="7" width="15.00390625" style="0" customWidth="1"/>
  </cols>
  <sheetData>
    <row r="1" spans="1:7" ht="17.25">
      <c r="A1" s="741" t="s">
        <v>563</v>
      </c>
      <c r="B1" s="118"/>
      <c r="C1" s="118"/>
      <c r="D1" s="118"/>
      <c r="E1" s="120"/>
      <c r="F1" s="742"/>
      <c r="G1" s="118"/>
    </row>
    <row r="2" spans="1:7" ht="15">
      <c r="A2" s="743" t="s">
        <v>564</v>
      </c>
      <c r="B2" s="118"/>
      <c r="C2" s="118"/>
      <c r="D2" s="118"/>
      <c r="E2" s="120"/>
      <c r="F2" s="744"/>
      <c r="G2" s="118"/>
    </row>
    <row r="3" spans="1:7" ht="12.75">
      <c r="A3" s="164"/>
      <c r="B3" s="118"/>
      <c r="C3" s="118"/>
      <c r="D3" s="118"/>
      <c r="E3" s="120"/>
      <c r="F3" s="164"/>
      <c r="G3" s="118"/>
    </row>
    <row r="4" spans="1:7" ht="13.5" thickBot="1">
      <c r="A4" s="164"/>
      <c r="B4" s="118"/>
      <c r="C4" s="118"/>
      <c r="D4" s="118"/>
      <c r="E4" s="120"/>
      <c r="F4" s="745"/>
      <c r="G4" s="118"/>
    </row>
    <row r="5" spans="1:7" ht="13.5" thickTop="1">
      <c r="A5" s="923"/>
      <c r="B5" s="924" t="s">
        <v>565</v>
      </c>
      <c r="C5" s="924" t="s">
        <v>566</v>
      </c>
      <c r="D5" s="924" t="s">
        <v>567</v>
      </c>
      <c r="E5" s="925" t="s">
        <v>568</v>
      </c>
      <c r="F5" s="926" t="s">
        <v>569</v>
      </c>
      <c r="G5" s="927" t="s">
        <v>570</v>
      </c>
    </row>
    <row r="6" spans="1:7" ht="12.75">
      <c r="A6" s="747" t="s">
        <v>215</v>
      </c>
      <c r="B6" s="748" t="s">
        <v>571</v>
      </c>
      <c r="C6" s="748" t="s">
        <v>572</v>
      </c>
      <c r="D6" s="749" t="s">
        <v>573</v>
      </c>
      <c r="E6" s="750" t="s">
        <v>725</v>
      </c>
      <c r="F6" s="751" t="s">
        <v>725</v>
      </c>
      <c r="G6" s="749" t="s">
        <v>574</v>
      </c>
    </row>
    <row r="7" spans="1:7" ht="12.75">
      <c r="A7" s="752">
        <v>1999</v>
      </c>
      <c r="B7" s="753">
        <v>152447000</v>
      </c>
      <c r="C7" s="754">
        <v>5425000</v>
      </c>
      <c r="D7" s="754">
        <v>15376000</v>
      </c>
      <c r="E7" s="753">
        <v>154079000</v>
      </c>
      <c r="F7" s="753">
        <v>5122000</v>
      </c>
      <c r="G7" s="754">
        <v>6193000</v>
      </c>
    </row>
    <row r="8" spans="1:7" ht="12.75">
      <c r="A8" s="752">
        <v>2000</v>
      </c>
      <c r="B8" s="755">
        <v>141332000</v>
      </c>
      <c r="C8" s="164">
        <v>4957000</v>
      </c>
      <c r="D8" s="164">
        <v>15208000</v>
      </c>
      <c r="E8" s="755">
        <v>150121000</v>
      </c>
      <c r="F8" s="755">
        <v>5409000</v>
      </c>
      <c r="G8" s="164">
        <v>6347000</v>
      </c>
    </row>
    <row r="9" spans="1:7" ht="12.75">
      <c r="A9" s="752">
        <v>2001</v>
      </c>
      <c r="B9" s="755">
        <v>162621000</v>
      </c>
      <c r="C9" s="164">
        <v>5089000</v>
      </c>
      <c r="D9" s="164">
        <v>15074000</v>
      </c>
      <c r="E9" s="755">
        <v>126839000</v>
      </c>
      <c r="F9" s="755">
        <v>5847000</v>
      </c>
      <c r="G9" s="164">
        <v>5633000</v>
      </c>
    </row>
    <row r="10" spans="1:7" ht="12.75">
      <c r="A10" s="752">
        <v>2002</v>
      </c>
      <c r="B10" s="755">
        <v>208890000</v>
      </c>
      <c r="C10" s="164">
        <v>5015000</v>
      </c>
      <c r="D10" s="164">
        <v>15023000</v>
      </c>
      <c r="E10" s="755">
        <v>133661000</v>
      </c>
      <c r="F10" s="755">
        <v>5348000</v>
      </c>
      <c r="G10" s="164">
        <v>5418000</v>
      </c>
    </row>
    <row r="11" spans="1:7" ht="12.75">
      <c r="A11" s="752">
        <v>2003</v>
      </c>
      <c r="B11" s="755">
        <v>278119000</v>
      </c>
      <c r="C11" s="164">
        <v>4942000</v>
      </c>
      <c r="D11" s="164">
        <v>15314000</v>
      </c>
      <c r="E11" s="755">
        <v>143325000</v>
      </c>
      <c r="F11" s="755">
        <v>5757000</v>
      </c>
      <c r="G11" s="164">
        <v>5115000</v>
      </c>
    </row>
    <row r="12" spans="1:7" ht="12.75">
      <c r="A12" s="752">
        <v>2004</v>
      </c>
      <c r="B12" s="755">
        <v>331364000</v>
      </c>
      <c r="C12" s="164">
        <v>5315000</v>
      </c>
      <c r="D12" s="164">
        <v>16118000</v>
      </c>
      <c r="E12" s="755">
        <v>149648000</v>
      </c>
      <c r="F12" s="755">
        <v>6540000</v>
      </c>
      <c r="G12" s="164">
        <v>5216000</v>
      </c>
    </row>
    <row r="13" spans="1:7" ht="12.75">
      <c r="A13" s="752">
        <v>2005</v>
      </c>
      <c r="B13" s="755">
        <v>572252000</v>
      </c>
      <c r="C13" s="164">
        <v>5481000</v>
      </c>
      <c r="D13" s="164">
        <v>6329000</v>
      </c>
      <c r="E13" s="755">
        <v>149962000</v>
      </c>
      <c r="F13" s="755">
        <v>7101000</v>
      </c>
      <c r="G13" s="164">
        <v>5208000</v>
      </c>
    </row>
    <row r="14" spans="1:7" ht="12.75">
      <c r="A14" s="752">
        <v>2006</v>
      </c>
      <c r="B14" s="756">
        <v>669810000</v>
      </c>
      <c r="C14" s="757">
        <v>5851000</v>
      </c>
      <c r="D14" s="757">
        <v>0</v>
      </c>
      <c r="E14" s="757">
        <v>160407000</v>
      </c>
      <c r="F14" s="756">
        <v>7693000</v>
      </c>
      <c r="G14" s="757">
        <v>4967000</v>
      </c>
    </row>
    <row r="15" spans="1:7" ht="12.75">
      <c r="A15" s="758">
        <v>2007</v>
      </c>
      <c r="B15" s="756">
        <v>561046000</v>
      </c>
      <c r="C15" s="757">
        <v>6181000</v>
      </c>
      <c r="D15" s="757">
        <v>0</v>
      </c>
      <c r="E15" s="757">
        <v>152864000</v>
      </c>
      <c r="F15" s="756">
        <v>7084000</v>
      </c>
      <c r="G15" s="757">
        <v>5284000</v>
      </c>
    </row>
    <row r="16" spans="1:7" ht="12.75">
      <c r="A16" s="758">
        <v>2008</v>
      </c>
      <c r="B16" s="756">
        <v>438009000</v>
      </c>
      <c r="C16" s="757">
        <v>6187000</v>
      </c>
      <c r="D16" s="757">
        <v>0</v>
      </c>
      <c r="E16" s="745">
        <v>153378000</v>
      </c>
      <c r="F16" s="759">
        <v>5872000</v>
      </c>
      <c r="G16" s="757">
        <v>5646000</v>
      </c>
    </row>
    <row r="17" spans="1:7" ht="12.75">
      <c r="A17" s="758">
        <v>2009</v>
      </c>
      <c r="B17" s="756">
        <v>298398000</v>
      </c>
      <c r="C17" s="757">
        <v>5862000</v>
      </c>
      <c r="D17" s="757">
        <v>0</v>
      </c>
      <c r="E17" s="745">
        <v>6006000</v>
      </c>
      <c r="F17" s="759">
        <v>4612000</v>
      </c>
      <c r="G17" s="757">
        <v>6151000</v>
      </c>
    </row>
    <row r="18" spans="1:7" ht="12.75">
      <c r="A18" s="760"/>
      <c r="B18" s="761"/>
      <c r="C18" s="761"/>
      <c r="D18" s="757"/>
      <c r="E18" s="746"/>
      <c r="F18" s="120"/>
      <c r="G18" s="762"/>
    </row>
    <row r="19" spans="1:7" ht="12.75" customHeight="1">
      <c r="A19" s="763" t="s">
        <v>616</v>
      </c>
      <c r="B19" s="105"/>
      <c r="C19" s="105"/>
      <c r="D19" s="105"/>
      <c r="E19" s="105"/>
      <c r="F19" s="764"/>
      <c r="G19" s="105"/>
    </row>
    <row r="20" spans="1:7" ht="93.75" customHeight="1">
      <c r="A20" s="1054" t="s">
        <v>577</v>
      </c>
      <c r="B20" s="1054"/>
      <c r="C20" s="1054"/>
      <c r="D20" s="1054"/>
      <c r="E20" s="1054"/>
      <c r="F20" s="1054"/>
      <c r="G20" s="1054"/>
    </row>
    <row r="21" spans="1:7" ht="42" customHeight="1">
      <c r="A21" s="1055" t="s">
        <v>578</v>
      </c>
      <c r="B21" s="1055"/>
      <c r="C21" s="1055"/>
      <c r="D21" s="1055"/>
      <c r="E21" s="1055"/>
      <c r="F21" s="1055"/>
      <c r="G21" s="1055"/>
    </row>
    <row r="22" spans="1:7" ht="54.75" customHeight="1">
      <c r="A22" s="1053" t="s">
        <v>579</v>
      </c>
      <c r="B22" s="1053"/>
      <c r="C22" s="1053"/>
      <c r="D22" s="1053"/>
      <c r="E22" s="1053"/>
      <c r="F22" s="1053"/>
      <c r="G22" s="1053"/>
    </row>
    <row r="23" spans="1:7" ht="64.5" customHeight="1">
      <c r="A23" s="1053" t="s">
        <v>709</v>
      </c>
      <c r="B23" s="1053"/>
      <c r="C23" s="1053"/>
      <c r="D23" s="1053"/>
      <c r="E23" s="1053"/>
      <c r="F23" s="1053"/>
      <c r="G23" s="1053"/>
    </row>
    <row r="24" spans="1:7" ht="15.75" customHeight="1">
      <c r="A24" s="1053" t="s">
        <v>575</v>
      </c>
      <c r="B24" s="1053"/>
      <c r="C24" s="1053"/>
      <c r="D24" s="1053"/>
      <c r="E24" s="1053"/>
      <c r="F24" s="1053"/>
      <c r="G24" s="1053"/>
    </row>
    <row r="25" spans="1:7" ht="28.5" customHeight="1">
      <c r="A25" s="1053" t="s">
        <v>576</v>
      </c>
      <c r="B25" s="1053"/>
      <c r="C25" s="1053"/>
      <c r="D25" s="1053"/>
      <c r="E25" s="1053"/>
      <c r="F25" s="1053"/>
      <c r="G25" s="1053"/>
    </row>
  </sheetData>
  <mergeCells count="6">
    <mergeCell ref="A24:G24"/>
    <mergeCell ref="A25:G25"/>
    <mergeCell ref="A20:G20"/>
    <mergeCell ref="A21:G21"/>
    <mergeCell ref="A22:G22"/>
    <mergeCell ref="A23:G23"/>
  </mergeCells>
  <printOptions horizontalCentered="1"/>
  <pageMargins left="0.75" right="0.75" top="0.75" bottom="1" header="0.5" footer="0.5"/>
  <pageSetup horizontalDpi="1200" verticalDpi="1200" orientation="landscape" scale="88" r:id="rId1"/>
</worksheet>
</file>

<file path=xl/worksheets/sheet2.xml><?xml version="1.0" encoding="utf-8"?>
<worksheet xmlns="http://schemas.openxmlformats.org/spreadsheetml/2006/main" xmlns:r="http://schemas.openxmlformats.org/officeDocument/2006/relationships">
  <dimension ref="A1:HR131"/>
  <sheetViews>
    <sheetView zoomScale="75" zoomScaleNormal="75" workbookViewId="0" topLeftCell="A1">
      <selection activeCell="D11" sqref="D11"/>
    </sheetView>
  </sheetViews>
  <sheetFormatPr defaultColWidth="9.140625" defaultRowHeight="12.75"/>
  <cols>
    <col min="1" max="1" width="38.421875" style="120" customWidth="1"/>
    <col min="2" max="3" width="20.140625" style="120" customWidth="1"/>
    <col min="4" max="4" width="6.57421875" style="120" customWidth="1"/>
    <col min="5" max="6" width="12.421875" style="120" customWidth="1"/>
    <col min="7" max="11" width="13.7109375" style="120" customWidth="1"/>
    <col min="12" max="12" width="7.421875" style="120" customWidth="1"/>
    <col min="13" max="14" width="13.7109375" style="120" customWidth="1"/>
    <col min="15" max="18" width="17.57421875" style="120" bestFit="1" customWidth="1"/>
    <col min="19" max="19" width="33.7109375" style="120" customWidth="1"/>
    <col min="20" max="20" width="20.8515625" style="120" bestFit="1" customWidth="1"/>
    <col min="21" max="228" width="12.421875" style="120" customWidth="1"/>
    <col min="229" max="16384" width="12.421875" style="0" customWidth="1"/>
  </cols>
  <sheetData>
    <row r="1" spans="1:226" ht="17.25">
      <c r="A1" s="117" t="s">
        <v>695</v>
      </c>
      <c r="B1" s="118"/>
      <c r="C1" s="118"/>
      <c r="D1" s="118"/>
      <c r="E1" s="119" t="s">
        <v>652</v>
      </c>
      <c r="F1" s="119"/>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row>
    <row r="2" spans="1:226" ht="15">
      <c r="A2"/>
      <c r="B2"/>
      <c r="C2"/>
      <c r="D2"/>
      <c r="E2" s="121" t="s">
        <v>656</v>
      </c>
      <c r="F2" s="121"/>
      <c r="G2" s="122"/>
      <c r="H2" s="122"/>
      <c r="I2" s="122"/>
      <c r="J2" s="122"/>
      <c r="K2" s="122"/>
      <c r="L2" s="122"/>
      <c r="M2" s="118"/>
      <c r="N2" s="118"/>
      <c r="O2" s="118"/>
      <c r="P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row>
    <row r="3" spans="1:226" ht="13.5" customHeight="1">
      <c r="A3"/>
      <c r="B3" s="123" t="s">
        <v>654</v>
      </c>
      <c r="C3" s="123" t="s">
        <v>655</v>
      </c>
      <c r="D3"/>
      <c r="E3" s="121" t="s">
        <v>657</v>
      </c>
      <c r="F3" s="121"/>
      <c r="G3" s="122"/>
      <c r="H3" s="122"/>
      <c r="I3" s="122"/>
      <c r="J3" s="122"/>
      <c r="K3" s="122"/>
      <c r="L3" s="122"/>
      <c r="M3" s="118"/>
      <c r="N3" s="118"/>
      <c r="O3" s="118"/>
      <c r="P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row>
    <row r="4" spans="1:226" ht="9.75" customHeight="1">
      <c r="A4"/>
      <c r="B4"/>
      <c r="C4"/>
      <c r="D4"/>
      <c r="E4" s="124"/>
      <c r="F4" s="124"/>
      <c r="G4" s="122"/>
      <c r="H4" s="122"/>
      <c r="I4" s="122"/>
      <c r="J4" s="122"/>
      <c r="K4" s="122"/>
      <c r="L4" s="122"/>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row>
    <row r="5" spans="1:226" ht="15">
      <c r="A5" s="125" t="s">
        <v>696</v>
      </c>
      <c r="B5"/>
      <c r="C5"/>
      <c r="D5"/>
      <c r="E5" s="113"/>
      <c r="F5" s="113"/>
      <c r="G5" s="118"/>
      <c r="H5" s="118"/>
      <c r="I5" s="118"/>
      <c r="J5" s="118"/>
      <c r="K5" s="118"/>
      <c r="L5" s="118"/>
      <c r="M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row>
    <row r="6" spans="1:226" ht="15">
      <c r="A6" t="s">
        <v>697</v>
      </c>
      <c r="B6" s="126">
        <v>15844584000</v>
      </c>
      <c r="C6" s="126">
        <v>14397963000</v>
      </c>
      <c r="D6" s="126"/>
      <c r="E6" s="127">
        <v>-0.09130066147523974</v>
      </c>
      <c r="F6" s="127"/>
      <c r="G6" s="128"/>
      <c r="H6" s="128"/>
      <c r="I6" s="128"/>
      <c r="J6" s="128"/>
      <c r="K6" s="128"/>
      <c r="L6" s="128"/>
      <c r="M6" s="118"/>
      <c r="N6" s="118"/>
      <c r="O6" s="118"/>
      <c r="P6" s="118"/>
      <c r="Q6" s="126"/>
      <c r="S6"/>
      <c r="T6" s="129"/>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row>
    <row r="7" spans="1:226" ht="15">
      <c r="A7" s="130" t="s">
        <v>698</v>
      </c>
      <c r="B7" s="131">
        <v>18257210000</v>
      </c>
      <c r="C7" s="131">
        <v>19133918000</v>
      </c>
      <c r="D7" s="131"/>
      <c r="E7" s="132">
        <v>0.04801982340127542</v>
      </c>
      <c r="F7" s="133"/>
      <c r="G7" s="128"/>
      <c r="H7" s="128"/>
      <c r="I7" s="128"/>
      <c r="J7" s="128"/>
      <c r="K7" s="128"/>
      <c r="L7" s="128"/>
      <c r="M7" s="118"/>
      <c r="N7" s="118"/>
      <c r="O7" s="118"/>
      <c r="P7" s="118"/>
      <c r="Q7" s="131"/>
      <c r="S7" s="130"/>
      <c r="T7" s="129"/>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row>
    <row r="8" spans="1:226" ht="18" customHeight="1" thickBot="1">
      <c r="A8" s="134" t="s">
        <v>699</v>
      </c>
      <c r="B8" s="135">
        <v>34101794000</v>
      </c>
      <c r="C8" s="135">
        <v>33531881000</v>
      </c>
      <c r="D8" s="136"/>
      <c r="E8" s="137">
        <v>-0.01671211197862499</v>
      </c>
      <c r="F8" s="138"/>
      <c r="G8" s="128"/>
      <c r="H8" s="128"/>
      <c r="I8" s="128"/>
      <c r="J8" s="128"/>
      <c r="K8" s="128"/>
      <c r="L8" s="128"/>
      <c r="M8" s="118"/>
      <c r="N8" s="118"/>
      <c r="O8" s="118"/>
      <c r="P8" s="118"/>
      <c r="Q8" s="118"/>
      <c r="R8" s="118"/>
      <c r="S8"/>
      <c r="T8" s="139"/>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row>
    <row r="9" spans="1:226" ht="15" thickTop="1">
      <c r="A9" s="140"/>
      <c r="B9" s="141"/>
      <c r="C9" s="141"/>
      <c r="D9" s="141"/>
      <c r="E9" s="142"/>
      <c r="F9" s="143"/>
      <c r="G9" s="144"/>
      <c r="H9" s="144"/>
      <c r="I9" s="144"/>
      <c r="J9" s="144"/>
      <c r="K9" s="144"/>
      <c r="L9" s="144"/>
      <c r="M9" s="118"/>
      <c r="N9" s="118"/>
      <c r="O9" s="118"/>
      <c r="P9" s="118"/>
      <c r="Q9" s="118"/>
      <c r="R9" s="118"/>
      <c r="S9" s="130"/>
      <c r="T9" s="145"/>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row>
    <row r="10" spans="1:226" ht="15">
      <c r="A10" s="125" t="s">
        <v>700</v>
      </c>
      <c r="B10" s="126"/>
      <c r="C10" s="126"/>
      <c r="D10" s="126"/>
      <c r="E10" s="127"/>
      <c r="F10" s="127"/>
      <c r="G10" s="144"/>
      <c r="H10" s="144"/>
      <c r="I10" s="144"/>
      <c r="J10" s="144"/>
      <c r="K10" s="144"/>
      <c r="L10" s="144"/>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row>
    <row r="11" spans="1:226" ht="15">
      <c r="A11" t="s">
        <v>697</v>
      </c>
      <c r="B11" s="126">
        <v>14621309000</v>
      </c>
      <c r="C11" s="126">
        <v>13375586000</v>
      </c>
      <c r="D11" s="126"/>
      <c r="E11" s="127">
        <v>-0.08519914325044353</v>
      </c>
      <c r="F11" s="127"/>
      <c r="G11" s="128"/>
      <c r="H11" s="128"/>
      <c r="I11" s="128"/>
      <c r="J11" s="128"/>
      <c r="K11" s="128"/>
      <c r="L11" s="12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row>
    <row r="12" spans="1:226" ht="15">
      <c r="A12" s="130" t="s">
        <v>698</v>
      </c>
      <c r="B12" s="131">
        <v>788159000</v>
      </c>
      <c r="C12" s="131">
        <v>751803000</v>
      </c>
      <c r="D12" s="131"/>
      <c r="E12" s="132">
        <v>-0.04612774833504407</v>
      </c>
      <c r="F12" s="133"/>
      <c r="G12" s="128"/>
      <c r="H12" s="128"/>
      <c r="I12" s="128"/>
      <c r="J12" s="128"/>
      <c r="K12" s="128"/>
      <c r="L12" s="12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row>
    <row r="13" spans="1:226" ht="18" customHeight="1" thickBot="1">
      <c r="A13" s="134" t="s">
        <v>701</v>
      </c>
      <c r="B13" s="135">
        <v>15409468000</v>
      </c>
      <c r="C13" s="135">
        <v>14127389000</v>
      </c>
      <c r="D13" s="136"/>
      <c r="E13" s="137">
        <v>-0.08320073087532942</v>
      </c>
      <c r="F13" s="138"/>
      <c r="G13" s="128"/>
      <c r="H13" s="128"/>
      <c r="I13" s="128"/>
      <c r="J13" s="128"/>
      <c r="K13" s="128"/>
      <c r="L13" s="12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row>
    <row r="14" spans="1:226" ht="13.5" customHeight="1" thickTop="1">
      <c r="A14" s="140"/>
      <c r="B14" s="141"/>
      <c r="C14" s="141"/>
      <c r="D14" s="141"/>
      <c r="E14" s="146"/>
      <c r="F14" s="143"/>
      <c r="G14" s="144"/>
      <c r="H14" s="144"/>
      <c r="I14" s="144"/>
      <c r="J14" s="144"/>
      <c r="K14" s="144"/>
      <c r="L14" s="144"/>
      <c r="M14" s="118"/>
      <c r="O14" s="147"/>
      <c r="P14" s="14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row>
    <row r="15" spans="1:226" ht="15">
      <c r="A15" s="125" t="s">
        <v>702</v>
      </c>
      <c r="B15" s="126"/>
      <c r="C15" s="126"/>
      <c r="D15" s="126"/>
      <c r="E15" s="127"/>
      <c r="F15" s="127"/>
      <c r="G15" s="144"/>
      <c r="H15" s="144"/>
      <c r="I15" s="144"/>
      <c r="J15" s="144"/>
      <c r="K15" s="144"/>
      <c r="L15" s="144"/>
      <c r="M15" s="118"/>
      <c r="N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row>
    <row r="16" spans="1:226" ht="15">
      <c r="A16" t="s">
        <v>697</v>
      </c>
      <c r="B16" s="126">
        <v>1223275000</v>
      </c>
      <c r="C16" s="126">
        <v>1022377000</v>
      </c>
      <c r="D16" s="126"/>
      <c r="E16" s="127">
        <v>-0.16422962947824482</v>
      </c>
      <c r="F16" s="127"/>
      <c r="G16" s="128"/>
      <c r="H16" s="128"/>
      <c r="I16" s="128"/>
      <c r="J16" s="128"/>
      <c r="K16" s="128"/>
      <c r="L16" s="128"/>
      <c r="M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row>
    <row r="17" spans="1:226" ht="15">
      <c r="A17" s="130" t="s">
        <v>698</v>
      </c>
      <c r="B17" s="131">
        <v>17469051000</v>
      </c>
      <c r="C17" s="131">
        <v>18382115000</v>
      </c>
      <c r="D17" s="131"/>
      <c r="E17" s="132">
        <v>0.05226752157286629</v>
      </c>
      <c r="F17" s="133"/>
      <c r="G17" s="128"/>
      <c r="H17" s="128"/>
      <c r="I17" s="128"/>
      <c r="J17" s="128"/>
      <c r="K17" s="128"/>
      <c r="L17" s="128"/>
      <c r="M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row>
    <row r="18" spans="1:226" ht="18" customHeight="1" thickBot="1">
      <c r="A18" s="134" t="s">
        <v>703</v>
      </c>
      <c r="B18" s="135">
        <v>18692326000</v>
      </c>
      <c r="C18" s="135">
        <v>19404492000</v>
      </c>
      <c r="D18" s="136"/>
      <c r="E18" s="149">
        <v>0.0380993783224195</v>
      </c>
      <c r="F18" s="143"/>
      <c r="G18" s="150"/>
      <c r="H18" s="128"/>
      <c r="I18" s="128"/>
      <c r="J18" s="128"/>
      <c r="K18" s="128"/>
      <c r="L18" s="128"/>
      <c r="M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row>
    <row r="19" spans="1:226" ht="13.5" customHeight="1" thickTop="1">
      <c r="A19" s="140"/>
      <c r="B19" s="140"/>
      <c r="C19" s="140"/>
      <c r="D19" s="140"/>
      <c r="E19" s="151"/>
      <c r="F19" s="151"/>
      <c r="G19" s="128"/>
      <c r="H19" s="128"/>
      <c r="I19" s="128"/>
      <c r="J19" s="128"/>
      <c r="K19" s="128"/>
      <c r="L19" s="128"/>
      <c r="M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row>
    <row r="20" spans="1:226" ht="12" customHeight="1">
      <c r="A20" s="120" t="s">
        <v>616</v>
      </c>
      <c r="B20"/>
      <c r="C20" s="152"/>
      <c r="D20"/>
      <c r="E20" s="124"/>
      <c r="F20" s="124"/>
      <c r="G20" s="128"/>
      <c r="H20" s="128"/>
      <c r="I20" s="128"/>
      <c r="J20" s="128"/>
      <c r="K20" s="128"/>
      <c r="L20" s="128"/>
      <c r="M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row>
    <row r="21" spans="1:226" ht="12" customHeight="1">
      <c r="A21" s="120" t="s">
        <v>704</v>
      </c>
      <c r="B21"/>
      <c r="C21" s="152"/>
      <c r="D21"/>
      <c r="E21" s="124"/>
      <c r="F21" s="124"/>
      <c r="G21" s="128"/>
      <c r="H21" s="128"/>
      <c r="I21" s="128"/>
      <c r="J21" s="128"/>
      <c r="K21" s="128"/>
      <c r="L21" s="128"/>
      <c r="M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row>
    <row r="22" spans="1:226" ht="13.5" customHeight="1">
      <c r="A22" s="118" t="s">
        <v>705</v>
      </c>
      <c r="B22"/>
      <c r="C22" s="152"/>
      <c r="D22"/>
      <c r="E22" s="113"/>
      <c r="F22" s="113"/>
      <c r="G22" s="118"/>
      <c r="H22" s="118"/>
      <c r="I22" s="118"/>
      <c r="J22" s="118"/>
      <c r="K22" s="118"/>
      <c r="L22" s="118"/>
      <c r="M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row>
    <row r="23" spans="1:226" ht="13.5" customHeight="1">
      <c r="A23" s="118"/>
      <c r="B23" s="62"/>
      <c r="C23" s="152"/>
      <c r="D23" s="62"/>
      <c r="E23" s="113"/>
      <c r="F23" s="113"/>
      <c r="G23" s="118"/>
      <c r="H23" s="118"/>
      <c r="I23" s="118"/>
      <c r="J23" s="118"/>
      <c r="K23" s="118"/>
      <c r="L23" s="118"/>
      <c r="M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row>
    <row r="24" spans="1:226" ht="13.5" customHeight="1">
      <c r="A24" s="62"/>
      <c r="B24" s="62"/>
      <c r="C24" s="62"/>
      <c r="D24" s="62"/>
      <c r="E24" s="113"/>
      <c r="F24" s="113"/>
      <c r="G24" s="118"/>
      <c r="H24" s="118"/>
      <c r="I24" s="118"/>
      <c r="J24" s="118"/>
      <c r="K24" s="118"/>
      <c r="L24" s="118"/>
      <c r="M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row>
    <row r="25" spans="1:226" ht="13.5" customHeight="1">
      <c r="A25" s="62"/>
      <c r="B25" s="62"/>
      <c r="C25" s="62"/>
      <c r="D25" s="62"/>
      <c r="E25" s="113"/>
      <c r="F25" s="113"/>
      <c r="G25" s="118"/>
      <c r="H25" s="118"/>
      <c r="I25" s="118"/>
      <c r="J25" s="118"/>
      <c r="K25" s="118"/>
      <c r="L25" s="118"/>
      <c r="M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row>
    <row r="26" spans="1:226" ht="13.5" customHeight="1">
      <c r="A26" s="62"/>
      <c r="B26" s="62"/>
      <c r="C26" s="62"/>
      <c r="D26" s="62"/>
      <c r="E26" s="113"/>
      <c r="F26" s="113"/>
      <c r="G26" s="118"/>
      <c r="H26" s="118"/>
      <c r="I26" s="118"/>
      <c r="J26" s="118"/>
      <c r="K26" s="118"/>
      <c r="L26" s="118"/>
      <c r="M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row>
    <row r="27" spans="1:226" ht="13.5" customHeight="1">
      <c r="A27" s="62"/>
      <c r="B27" s="62"/>
      <c r="C27" s="62"/>
      <c r="D27" s="62"/>
      <c r="E27" s="113"/>
      <c r="F27" s="113"/>
      <c r="G27" s="118"/>
      <c r="H27" s="118"/>
      <c r="I27" s="118"/>
      <c r="J27" s="118"/>
      <c r="K27" s="118"/>
      <c r="L27" s="118"/>
      <c r="M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row>
    <row r="28" spans="1:226" ht="13.5" customHeight="1">
      <c r="A28" s="153" t="s">
        <v>711</v>
      </c>
      <c r="B28" s="62"/>
      <c r="C28" s="62"/>
      <c r="D28" s="62"/>
      <c r="E28" s="113"/>
      <c r="F28" s="113"/>
      <c r="G28" s="118"/>
      <c r="H28" s="118"/>
      <c r="I28" s="118"/>
      <c r="J28" s="118"/>
      <c r="K28" s="118"/>
      <c r="L28" s="118"/>
      <c r="M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row>
    <row r="29" spans="1:226" ht="13.5" customHeight="1">
      <c r="A29" s="153"/>
      <c r="B29" s="62"/>
      <c r="C29" s="62"/>
      <c r="D29" s="62"/>
      <c r="E29" s="113"/>
      <c r="F29" s="113"/>
      <c r="G29" s="118"/>
      <c r="H29" s="118"/>
      <c r="I29" s="120" t="s">
        <v>697</v>
      </c>
      <c r="J29" s="120" t="s">
        <v>698</v>
      </c>
      <c r="K29" s="118"/>
      <c r="L29" s="118"/>
      <c r="M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row>
    <row r="30" spans="1:226" ht="13.5" customHeight="1">
      <c r="A30" s="62"/>
      <c r="B30" s="123" t="s">
        <v>654</v>
      </c>
      <c r="C30" s="123" t="s">
        <v>655</v>
      </c>
      <c r="D30" s="65"/>
      <c r="E30" s="113"/>
      <c r="F30" s="113"/>
      <c r="G30" s="118"/>
      <c r="H30" s="118">
        <v>1995</v>
      </c>
      <c r="I30" s="118">
        <v>6.9</v>
      </c>
      <c r="J30" s="118">
        <v>9.66</v>
      </c>
      <c r="K30" s="118"/>
      <c r="L30" s="118"/>
      <c r="M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18"/>
      <c r="GL30" s="118"/>
      <c r="GM30" s="118"/>
      <c r="GN30" s="118"/>
      <c r="GO30" s="118"/>
      <c r="GP30" s="118"/>
      <c r="GQ30" s="118"/>
      <c r="GR30" s="118"/>
      <c r="GS30" s="118"/>
      <c r="GT30" s="118"/>
      <c r="GU30" s="118"/>
      <c r="GV30" s="118"/>
      <c r="GW30" s="118"/>
      <c r="GX30" s="118"/>
      <c r="GY30" s="118"/>
      <c r="GZ30" s="118"/>
      <c r="HA30" s="118"/>
      <c r="HB30" s="118"/>
      <c r="HC30" s="118"/>
      <c r="HD30" s="118"/>
      <c r="HE30" s="118"/>
      <c r="HF30" s="118"/>
      <c r="HG30" s="118"/>
      <c r="HH30" s="118"/>
      <c r="HI30" s="118"/>
      <c r="HJ30" s="118"/>
      <c r="HK30" s="118"/>
      <c r="HL30" s="118"/>
      <c r="HM30" s="118"/>
      <c r="HN30" s="118"/>
      <c r="HO30" s="118"/>
      <c r="HP30" s="118"/>
      <c r="HQ30" s="118"/>
      <c r="HR30" s="118"/>
    </row>
    <row r="31" spans="1:226" ht="15.75" customHeight="1">
      <c r="A31" s="119" t="s">
        <v>712</v>
      </c>
      <c r="B31" s="65" t="s">
        <v>713</v>
      </c>
      <c r="C31" s="65" t="s">
        <v>713</v>
      </c>
      <c r="D31" s="65"/>
      <c r="E31" s="113"/>
      <c r="F31" s="113"/>
      <c r="G31" s="118"/>
      <c r="H31" s="118">
        <v>1996</v>
      </c>
      <c r="I31" s="118">
        <v>7.36</v>
      </c>
      <c r="J31" s="118">
        <v>9.82</v>
      </c>
      <c r="K31" s="118"/>
      <c r="L31" s="118"/>
      <c r="M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row>
    <row r="32" spans="1:226" ht="12" customHeight="1">
      <c r="A32" s="62"/>
      <c r="B32" s="62"/>
      <c r="C32" s="62"/>
      <c r="D32" s="62"/>
      <c r="E32" s="113"/>
      <c r="F32" s="113"/>
      <c r="G32" s="118"/>
      <c r="H32" s="118">
        <v>1997</v>
      </c>
      <c r="I32" s="118">
        <v>8.15</v>
      </c>
      <c r="J32" s="118">
        <v>10.34</v>
      </c>
      <c r="K32" s="118"/>
      <c r="L32" s="118"/>
      <c r="M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row>
    <row r="33" spans="1:226" ht="15" customHeight="1">
      <c r="A33" s="62" t="s">
        <v>714</v>
      </c>
      <c r="B33" s="154">
        <v>51042973.95</v>
      </c>
      <c r="C33" s="154">
        <v>51568908.76</v>
      </c>
      <c r="D33" s="154"/>
      <c r="E33" s="113"/>
      <c r="F33" s="113"/>
      <c r="G33" s="118"/>
      <c r="H33" s="118">
        <v>1998</v>
      </c>
      <c r="I33" s="118">
        <v>8.81</v>
      </c>
      <c r="J33" s="118">
        <v>10.44</v>
      </c>
      <c r="K33" s="118"/>
      <c r="L33" s="118"/>
      <c r="M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row>
    <row r="34" spans="1:226" ht="15" customHeight="1">
      <c r="A34" s="62" t="s">
        <v>715</v>
      </c>
      <c r="B34" s="74">
        <v>3186736.95</v>
      </c>
      <c r="C34" s="74">
        <v>3068002.75</v>
      </c>
      <c r="D34" s="74"/>
      <c r="E34" s="113"/>
      <c r="F34" s="113"/>
      <c r="G34" s="118"/>
      <c r="H34" s="118">
        <v>1999</v>
      </c>
      <c r="I34" s="118">
        <v>9.73</v>
      </c>
      <c r="J34" s="118">
        <v>11.15</v>
      </c>
      <c r="K34" s="118"/>
      <c r="L34" s="118"/>
      <c r="M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row>
    <row r="35" spans="1:226" ht="15" customHeight="1">
      <c r="A35" s="62" t="s">
        <v>716</v>
      </c>
      <c r="B35" s="57">
        <v>628446.95</v>
      </c>
      <c r="C35" s="57">
        <v>861137.26</v>
      </c>
      <c r="D35" s="74"/>
      <c r="E35" s="113"/>
      <c r="F35" s="113"/>
      <c r="G35" s="118"/>
      <c r="H35" s="118">
        <v>2000</v>
      </c>
      <c r="I35" s="118">
        <v>10.82</v>
      </c>
      <c r="J35" s="118">
        <v>11.99</v>
      </c>
      <c r="K35" s="118"/>
      <c r="L35" s="118"/>
      <c r="M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row>
    <row r="36" spans="1:226" ht="15" customHeight="1">
      <c r="A36" s="62" t="s">
        <v>717</v>
      </c>
      <c r="B36" s="74">
        <v>32089379.95</v>
      </c>
      <c r="C36" s="74">
        <v>30843489.94</v>
      </c>
      <c r="D36" s="74"/>
      <c r="E36" s="113"/>
      <c r="F36" s="113"/>
      <c r="G36" s="118"/>
      <c r="H36" s="118">
        <v>2001</v>
      </c>
      <c r="I36" s="118">
        <v>11.13</v>
      </c>
      <c r="J36" s="118">
        <v>12.93</v>
      </c>
      <c r="K36" s="118"/>
      <c r="L36" s="118"/>
      <c r="M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row>
    <row r="37" spans="1:226" ht="13.5" customHeight="1">
      <c r="A37" s="62"/>
      <c r="B37" s="154"/>
      <c r="C37" s="154"/>
      <c r="D37" s="154"/>
      <c r="E37" s="113"/>
      <c r="F37" s="113"/>
      <c r="G37" s="118"/>
      <c r="H37" s="118">
        <v>2002</v>
      </c>
      <c r="I37" s="118">
        <v>10.71</v>
      </c>
      <c r="J37" s="118">
        <v>15.19</v>
      </c>
      <c r="K37" s="118"/>
      <c r="L37" s="118"/>
      <c r="M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row>
    <row r="38" spans="1:226" ht="15.75" customHeight="1" thickBot="1">
      <c r="A38" s="156" t="s">
        <v>615</v>
      </c>
      <c r="B38" s="157">
        <v>86947537.80000001</v>
      </c>
      <c r="C38" s="157">
        <v>86341538.71</v>
      </c>
      <c r="D38" s="154"/>
      <c r="E38" s="113"/>
      <c r="F38" s="113"/>
      <c r="G38" s="118"/>
      <c r="H38" s="118">
        <v>2003</v>
      </c>
      <c r="I38" s="155">
        <v>10.9237</v>
      </c>
      <c r="J38" s="155">
        <v>15.3003</v>
      </c>
      <c r="K38" s="118"/>
      <c r="L38" s="118"/>
      <c r="M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row>
    <row r="39" spans="1:226" ht="13.5" customHeight="1" thickTop="1">
      <c r="A39" s="158"/>
      <c r="B39" s="159"/>
      <c r="C39" s="159"/>
      <c r="D39" s="154"/>
      <c r="E39" s="113"/>
      <c r="F39" s="113"/>
      <c r="G39" s="118"/>
      <c r="H39" s="118">
        <v>2004</v>
      </c>
      <c r="I39" s="155">
        <v>11.9538</v>
      </c>
      <c r="J39" s="155">
        <v>16.7137</v>
      </c>
      <c r="K39" s="118"/>
      <c r="L39" s="118"/>
      <c r="M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8"/>
      <c r="GQ39" s="118"/>
      <c r="GR39" s="118"/>
      <c r="GS39" s="118"/>
      <c r="GT39" s="118"/>
      <c r="GU39" s="118"/>
      <c r="GV39" s="118"/>
      <c r="GW39" s="118"/>
      <c r="GX39" s="118"/>
      <c r="GY39" s="118"/>
      <c r="GZ39" s="118"/>
      <c r="HA39" s="118"/>
      <c r="HB39" s="118"/>
      <c r="HC39" s="118"/>
      <c r="HD39" s="118"/>
      <c r="HE39" s="118"/>
      <c r="HF39" s="118"/>
      <c r="HG39" s="118"/>
      <c r="HH39" s="118"/>
      <c r="HI39" s="118"/>
      <c r="HJ39" s="118"/>
      <c r="HK39" s="118"/>
      <c r="HL39" s="118"/>
      <c r="HM39" s="118"/>
      <c r="HN39" s="118"/>
      <c r="HO39" s="118"/>
      <c r="HP39" s="118"/>
      <c r="HQ39" s="118"/>
      <c r="HR39" s="118"/>
    </row>
    <row r="40" spans="1:226" ht="15.75" customHeight="1">
      <c r="A40" s="119" t="s">
        <v>718</v>
      </c>
      <c r="B40" s="160">
        <v>0.5642474990051571</v>
      </c>
      <c r="C40" s="160">
        <v>0.6111641628187628</v>
      </c>
      <c r="D40" s="161"/>
      <c r="E40" s="113"/>
      <c r="F40" s="113"/>
      <c r="G40" s="118"/>
      <c r="H40" s="118">
        <v>2005</v>
      </c>
      <c r="I40" s="155">
        <v>13.755</v>
      </c>
      <c r="J40" s="155">
        <v>17.723</v>
      </c>
      <c r="K40" s="118"/>
      <c r="L40" s="118"/>
      <c r="M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row>
    <row r="41" spans="1:226" ht="13.5" customHeight="1">
      <c r="A41" s="119"/>
      <c r="B41" s="118"/>
      <c r="C41" s="118"/>
      <c r="D41" s="118"/>
      <c r="E41" s="113"/>
      <c r="F41" s="113"/>
      <c r="G41" s="118"/>
      <c r="H41" s="118">
        <v>2006</v>
      </c>
      <c r="I41" s="155">
        <v>14.903528</v>
      </c>
      <c r="J41" s="155">
        <v>18.971192</v>
      </c>
      <c r="K41" s="118"/>
      <c r="L41" s="118"/>
      <c r="M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row>
    <row r="42" spans="1:226" ht="13.5" customHeight="1">
      <c r="A42" s="118" t="s">
        <v>719</v>
      </c>
      <c r="B42" s="118"/>
      <c r="C42" s="118"/>
      <c r="D42" s="118"/>
      <c r="E42" s="113"/>
      <c r="F42" s="113"/>
      <c r="G42" s="118"/>
      <c r="H42" s="118">
        <v>2007</v>
      </c>
      <c r="I42" s="155">
        <v>15.632781</v>
      </c>
      <c r="J42" s="155">
        <v>19.617565</v>
      </c>
      <c r="K42" s="118"/>
      <c r="L42" s="118"/>
      <c r="M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18"/>
      <c r="FG42" s="118"/>
      <c r="FH42" s="118"/>
      <c r="FI42" s="118"/>
      <c r="FJ42" s="118"/>
      <c r="FK42" s="118"/>
      <c r="FL42" s="118"/>
      <c r="FM42" s="118"/>
      <c r="FN42" s="118"/>
      <c r="FO42" s="118"/>
      <c r="FP42" s="118"/>
      <c r="FQ42" s="118"/>
      <c r="FR42" s="118"/>
      <c r="FS42" s="118"/>
      <c r="FT42" s="118"/>
      <c r="FU42" s="118"/>
      <c r="FV42" s="118"/>
      <c r="FW42" s="118"/>
      <c r="FX42" s="118"/>
      <c r="FY42" s="118"/>
      <c r="FZ42" s="118"/>
      <c r="GA42" s="118"/>
      <c r="GB42" s="118"/>
      <c r="GC42" s="118"/>
      <c r="GD42" s="118"/>
      <c r="GE42" s="118"/>
      <c r="GF42" s="118"/>
      <c r="GG42" s="118"/>
      <c r="GH42" s="118"/>
      <c r="GI42" s="118"/>
      <c r="GJ42" s="118"/>
      <c r="GK42" s="118"/>
      <c r="GL42" s="118"/>
      <c r="GM42" s="118"/>
      <c r="GN42" s="118"/>
      <c r="GO42" s="118"/>
      <c r="GP42" s="118"/>
      <c r="GQ42" s="118"/>
      <c r="GR42" s="118"/>
      <c r="GS42" s="118"/>
      <c r="GT42" s="118"/>
      <c r="GU42" s="118"/>
      <c r="GV42" s="118"/>
      <c r="GW42" s="118"/>
      <c r="GX42" s="118"/>
      <c r="GY42" s="118"/>
      <c r="GZ42" s="118"/>
      <c r="HA42" s="118"/>
      <c r="HB42" s="118"/>
      <c r="HC42" s="118"/>
      <c r="HD42" s="118"/>
      <c r="HE42" s="118"/>
      <c r="HF42" s="118"/>
      <c r="HG42" s="118"/>
      <c r="HH42" s="118"/>
      <c r="HI42" s="118"/>
      <c r="HJ42" s="118"/>
      <c r="HK42" s="118"/>
      <c r="HL42" s="118"/>
      <c r="HM42" s="118"/>
      <c r="HN42" s="118"/>
      <c r="HO42" s="118"/>
      <c r="HP42" s="118"/>
      <c r="HQ42" s="118"/>
      <c r="HR42" s="118"/>
    </row>
    <row r="43" spans="1:226" ht="13.5" customHeight="1">
      <c r="A43" s="118" t="s">
        <v>720</v>
      </c>
      <c r="B43" s="118"/>
      <c r="C43" s="118"/>
      <c r="D43" s="118"/>
      <c r="E43" s="113"/>
      <c r="F43" s="113"/>
      <c r="G43" s="118"/>
      <c r="H43" s="118">
        <v>2008</v>
      </c>
      <c r="I43" s="155">
        <v>15.844584</v>
      </c>
      <c r="J43" s="155">
        <v>18.25721</v>
      </c>
      <c r="K43" s="118"/>
      <c r="L43" s="118"/>
      <c r="M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8"/>
      <c r="FN43" s="118"/>
      <c r="FO43" s="118"/>
      <c r="FP43" s="118"/>
      <c r="FQ43" s="118"/>
      <c r="FR43" s="118"/>
      <c r="FS43" s="118"/>
      <c r="FT43" s="118"/>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8"/>
      <c r="GQ43" s="118"/>
      <c r="GR43" s="118"/>
      <c r="GS43" s="118"/>
      <c r="GT43" s="118"/>
      <c r="GU43" s="118"/>
      <c r="GV43" s="118"/>
      <c r="GW43" s="118"/>
      <c r="GX43" s="118"/>
      <c r="GY43" s="118"/>
      <c r="GZ43" s="118"/>
      <c r="HA43" s="118"/>
      <c r="HB43" s="118"/>
      <c r="HC43" s="118"/>
      <c r="HD43" s="118"/>
      <c r="HE43" s="118"/>
      <c r="HF43" s="118"/>
      <c r="HG43" s="118"/>
      <c r="HH43" s="118"/>
      <c r="HI43" s="118"/>
      <c r="HJ43" s="118"/>
      <c r="HK43" s="118"/>
      <c r="HL43" s="118"/>
      <c r="HM43" s="118"/>
      <c r="HN43" s="118"/>
      <c r="HO43" s="118"/>
      <c r="HP43" s="118"/>
      <c r="HQ43" s="118"/>
      <c r="HR43" s="118"/>
    </row>
    <row r="44" spans="1:226" ht="13.5" customHeight="1">
      <c r="A44" s="118" t="s">
        <v>721</v>
      </c>
      <c r="B44" s="118"/>
      <c r="C44" s="118"/>
      <c r="D44" s="118"/>
      <c r="E44" s="113"/>
      <c r="F44" s="113"/>
      <c r="G44" s="118"/>
      <c r="H44" s="118">
        <v>2009</v>
      </c>
      <c r="I44" s="155">
        <v>14.397963</v>
      </c>
      <c r="J44" s="155">
        <v>19.133918</v>
      </c>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c r="FP44" s="118"/>
      <c r="FQ44" s="118"/>
      <c r="FR44" s="118"/>
      <c r="FS44" s="118"/>
      <c r="FT44" s="118"/>
      <c r="FU44" s="118"/>
      <c r="FV44" s="118"/>
      <c r="FW44" s="118"/>
      <c r="FX44" s="118"/>
      <c r="FY44" s="118"/>
      <c r="FZ44" s="118"/>
      <c r="GA44" s="118"/>
      <c r="GB44" s="118"/>
      <c r="GC44" s="118"/>
      <c r="GD44" s="118"/>
      <c r="GE44" s="118"/>
      <c r="GF44" s="118"/>
      <c r="GG44" s="118"/>
      <c r="GH44" s="118"/>
      <c r="GI44" s="118"/>
      <c r="GJ44" s="118"/>
      <c r="GK44" s="118"/>
      <c r="GL44" s="118"/>
      <c r="GM44" s="118"/>
      <c r="GN44" s="118"/>
      <c r="GO44" s="118"/>
      <c r="GP44" s="118"/>
      <c r="GQ44" s="118"/>
      <c r="GR44" s="118"/>
      <c r="GS44" s="118"/>
      <c r="GT44" s="118"/>
      <c r="GU44" s="118"/>
      <c r="GV44" s="118"/>
      <c r="GW44" s="118"/>
      <c r="GX44" s="118"/>
      <c r="GY44" s="118"/>
      <c r="GZ44" s="118"/>
      <c r="HA44" s="118"/>
      <c r="HB44" s="118"/>
      <c r="HC44" s="118"/>
      <c r="HD44" s="118"/>
      <c r="HE44" s="118"/>
      <c r="HF44" s="118"/>
      <c r="HG44" s="118"/>
      <c r="HH44" s="118"/>
      <c r="HI44" s="118"/>
      <c r="HJ44" s="118"/>
      <c r="HK44" s="118"/>
      <c r="HL44" s="118"/>
      <c r="HM44" s="118"/>
      <c r="HN44" s="118"/>
      <c r="HO44" s="118"/>
      <c r="HP44" s="118"/>
      <c r="HQ44" s="118"/>
      <c r="HR44" s="118"/>
    </row>
    <row r="45" spans="1:226" ht="13.5" customHeight="1">
      <c r="A45" s="118" t="s">
        <v>722</v>
      </c>
      <c r="B45" s="118"/>
      <c r="C45" s="118"/>
      <c r="D45" s="118"/>
      <c r="E45" s="113"/>
      <c r="F45" s="113"/>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c r="GQ45" s="118"/>
      <c r="GR45" s="118"/>
      <c r="GS45" s="118"/>
      <c r="GT45" s="118"/>
      <c r="GU45" s="118"/>
      <c r="GV45" s="118"/>
      <c r="GW45" s="118"/>
      <c r="GX45" s="118"/>
      <c r="GY45" s="118"/>
      <c r="GZ45" s="118"/>
      <c r="HA45" s="118"/>
      <c r="HB45" s="118"/>
      <c r="HC45" s="118"/>
      <c r="HD45" s="118"/>
      <c r="HE45" s="118"/>
      <c r="HF45" s="118"/>
      <c r="HG45" s="118"/>
      <c r="HH45" s="118"/>
      <c r="HI45" s="118"/>
      <c r="HJ45" s="118"/>
      <c r="HK45" s="118"/>
      <c r="HL45" s="118"/>
      <c r="HM45" s="118"/>
      <c r="HN45" s="118"/>
      <c r="HO45" s="118"/>
      <c r="HP45" s="118"/>
      <c r="HQ45" s="118"/>
      <c r="HR45" s="118"/>
    </row>
    <row r="46" spans="5:226" ht="13.5" customHeight="1">
      <c r="E46" s="162"/>
      <c r="F46" s="162"/>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c r="FJ46" s="118"/>
      <c r="FK46" s="118"/>
      <c r="FL46" s="118"/>
      <c r="FM46" s="118"/>
      <c r="FN46" s="118"/>
      <c r="FO46" s="118"/>
      <c r="FP46" s="118"/>
      <c r="FQ46" s="118"/>
      <c r="FR46" s="118"/>
      <c r="FS46" s="118"/>
      <c r="FT46" s="118"/>
      <c r="FU46" s="118"/>
      <c r="FV46" s="118"/>
      <c r="FW46" s="118"/>
      <c r="FX46" s="118"/>
      <c r="FY46" s="118"/>
      <c r="FZ46" s="118"/>
      <c r="GA46" s="118"/>
      <c r="GB46" s="118"/>
      <c r="GC46" s="118"/>
      <c r="GD46" s="118"/>
      <c r="GE46" s="118"/>
      <c r="GF46" s="118"/>
      <c r="GG46" s="118"/>
      <c r="GH46" s="118"/>
      <c r="GI46" s="118"/>
      <c r="GJ46" s="118"/>
      <c r="GK46" s="118"/>
      <c r="GL46" s="118"/>
      <c r="GM46" s="118"/>
      <c r="GN46" s="118"/>
      <c r="GO46" s="118"/>
      <c r="GP46" s="118"/>
      <c r="GQ46" s="118"/>
      <c r="GR46" s="118"/>
      <c r="GS46" s="118"/>
      <c r="GT46" s="118"/>
      <c r="GU46" s="118"/>
      <c r="GV46" s="118"/>
      <c r="GW46" s="118"/>
      <c r="GX46" s="118"/>
      <c r="GY46" s="118"/>
      <c r="GZ46" s="118"/>
      <c r="HA46" s="118"/>
      <c r="HB46" s="118"/>
      <c r="HC46" s="118"/>
      <c r="HD46" s="118"/>
      <c r="HE46" s="118"/>
      <c r="HF46" s="118"/>
      <c r="HG46" s="118"/>
      <c r="HH46" s="118"/>
      <c r="HI46" s="118"/>
      <c r="HJ46" s="118"/>
      <c r="HK46" s="118"/>
      <c r="HL46" s="118"/>
      <c r="HM46" s="118"/>
      <c r="HN46" s="118"/>
      <c r="HO46" s="118"/>
      <c r="HP46" s="118"/>
      <c r="HQ46" s="118"/>
      <c r="HR46" s="118"/>
    </row>
    <row r="47" spans="5:226" ht="12.75">
      <c r="E47" s="162"/>
      <c r="F47" s="162"/>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c r="EO47" s="118"/>
      <c r="EP47" s="118"/>
      <c r="EQ47" s="118"/>
      <c r="ER47" s="118"/>
      <c r="ES47" s="118"/>
      <c r="ET47" s="118"/>
      <c r="EU47" s="118"/>
      <c r="EV47" s="118"/>
      <c r="EW47" s="118"/>
      <c r="EX47" s="118"/>
      <c r="EY47" s="118"/>
      <c r="EZ47" s="118"/>
      <c r="FA47" s="118"/>
      <c r="FB47" s="118"/>
      <c r="FC47" s="118"/>
      <c r="FD47" s="118"/>
      <c r="FE47" s="118"/>
      <c r="FF47" s="118"/>
      <c r="FG47" s="118"/>
      <c r="FH47" s="118"/>
      <c r="FI47" s="118"/>
      <c r="FJ47" s="118"/>
      <c r="FK47" s="118"/>
      <c r="FL47" s="118"/>
      <c r="FM47" s="118"/>
      <c r="FN47" s="118"/>
      <c r="FO47" s="118"/>
      <c r="FP47" s="118"/>
      <c r="FQ47" s="118"/>
      <c r="FR47" s="118"/>
      <c r="FS47" s="118"/>
      <c r="FT47" s="118"/>
      <c r="FU47" s="118"/>
      <c r="FV47" s="118"/>
      <c r="FW47" s="118"/>
      <c r="FX47" s="118"/>
      <c r="FY47" s="118"/>
      <c r="FZ47" s="118"/>
      <c r="GA47" s="118"/>
      <c r="GB47" s="118"/>
      <c r="GC47" s="118"/>
      <c r="GD47" s="118"/>
      <c r="GE47" s="118"/>
      <c r="GF47" s="118"/>
      <c r="GG47" s="118"/>
      <c r="GH47" s="118"/>
      <c r="GI47" s="118"/>
      <c r="GJ47" s="118"/>
      <c r="GK47" s="118"/>
      <c r="GL47" s="118"/>
      <c r="GM47" s="118"/>
      <c r="GN47" s="118"/>
      <c r="GO47" s="118"/>
      <c r="GP47" s="118"/>
      <c r="GQ47" s="118"/>
      <c r="GR47" s="118"/>
      <c r="GS47" s="118"/>
      <c r="GT47" s="118"/>
      <c r="GU47" s="118"/>
      <c r="GV47" s="118"/>
      <c r="GW47" s="118"/>
      <c r="GX47" s="118"/>
      <c r="GY47" s="118"/>
      <c r="GZ47" s="118"/>
      <c r="HA47" s="118"/>
      <c r="HB47" s="118"/>
      <c r="HC47" s="118"/>
      <c r="HD47" s="118"/>
      <c r="HE47" s="118"/>
      <c r="HF47" s="118"/>
      <c r="HG47" s="118"/>
      <c r="HH47" s="118"/>
      <c r="HI47" s="118"/>
      <c r="HJ47" s="118"/>
      <c r="HK47" s="118"/>
      <c r="HL47" s="118"/>
      <c r="HM47" s="118"/>
      <c r="HN47" s="118"/>
      <c r="HO47" s="118"/>
      <c r="HP47" s="118"/>
      <c r="HQ47" s="118"/>
      <c r="HR47" s="118"/>
    </row>
    <row r="48" spans="5:226" ht="12.75">
      <c r="E48" s="162"/>
      <c r="F48" s="162"/>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18"/>
      <c r="FK48" s="118"/>
      <c r="FL48" s="118"/>
      <c r="FM48" s="118"/>
      <c r="FN48" s="118"/>
      <c r="FO48" s="118"/>
      <c r="FP48" s="118"/>
      <c r="FQ48" s="118"/>
      <c r="FR48" s="118"/>
      <c r="FS48" s="118"/>
      <c r="FT48" s="118"/>
      <c r="FU48" s="118"/>
      <c r="FV48" s="118"/>
      <c r="FW48" s="118"/>
      <c r="FX48" s="118"/>
      <c r="FY48" s="118"/>
      <c r="FZ48" s="118"/>
      <c r="GA48" s="118"/>
      <c r="GB48" s="118"/>
      <c r="GC48" s="118"/>
      <c r="GD48" s="118"/>
      <c r="GE48" s="118"/>
      <c r="GF48" s="118"/>
      <c r="GG48" s="118"/>
      <c r="GH48" s="118"/>
      <c r="GI48" s="118"/>
      <c r="GJ48" s="118"/>
      <c r="GK48" s="118"/>
      <c r="GL48" s="118"/>
      <c r="GM48" s="118"/>
      <c r="GN48" s="118"/>
      <c r="GO48" s="118"/>
      <c r="GP48" s="118"/>
      <c r="GQ48" s="118"/>
      <c r="GR48" s="118"/>
      <c r="GS48" s="118"/>
      <c r="GT48" s="118"/>
      <c r="GU48" s="118"/>
      <c r="GV48" s="118"/>
      <c r="GW48" s="118"/>
      <c r="GX48" s="118"/>
      <c r="GY48" s="118"/>
      <c r="GZ48" s="118"/>
      <c r="HA48" s="118"/>
      <c r="HB48" s="118"/>
      <c r="HC48" s="118"/>
      <c r="HD48" s="118"/>
      <c r="HE48" s="118"/>
      <c r="HF48" s="118"/>
      <c r="HG48" s="118"/>
      <c r="HH48" s="118"/>
      <c r="HI48" s="118"/>
      <c r="HJ48" s="118"/>
      <c r="HK48" s="118"/>
      <c r="HL48" s="118"/>
      <c r="HM48" s="118"/>
      <c r="HN48" s="118"/>
      <c r="HO48" s="118"/>
      <c r="HP48" s="118"/>
      <c r="HQ48" s="118"/>
      <c r="HR48" s="118"/>
    </row>
    <row r="49" spans="5:226" ht="12.75">
      <c r="E49" s="162"/>
      <c r="F49" s="162"/>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c r="EO49" s="118"/>
      <c r="EP49" s="118"/>
      <c r="EQ49" s="118"/>
      <c r="ER49" s="118"/>
      <c r="ES49" s="118"/>
      <c r="ET49" s="118"/>
      <c r="EU49" s="118"/>
      <c r="EV49" s="118"/>
      <c r="EW49" s="118"/>
      <c r="EX49" s="118"/>
      <c r="EY49" s="118"/>
      <c r="EZ49" s="118"/>
      <c r="FA49" s="118"/>
      <c r="FB49" s="118"/>
      <c r="FC49" s="118"/>
      <c r="FD49" s="118"/>
      <c r="FE49" s="118"/>
      <c r="FF49" s="118"/>
      <c r="FG49" s="118"/>
      <c r="FH49" s="118"/>
      <c r="FI49" s="118"/>
      <c r="FJ49" s="118"/>
      <c r="FK49" s="118"/>
      <c r="FL49" s="118"/>
      <c r="FM49" s="118"/>
      <c r="FN49" s="118"/>
      <c r="FO49" s="118"/>
      <c r="FP49" s="118"/>
      <c r="FQ49" s="118"/>
      <c r="FR49" s="118"/>
      <c r="FS49" s="118"/>
      <c r="FT49" s="118"/>
      <c r="FU49" s="118"/>
      <c r="FV49" s="118"/>
      <c r="FW49" s="118"/>
      <c r="FX49" s="118"/>
      <c r="FY49" s="118"/>
      <c r="FZ49" s="118"/>
      <c r="GA49" s="118"/>
      <c r="GB49" s="118"/>
      <c r="GC49" s="118"/>
      <c r="GD49" s="118"/>
      <c r="GE49" s="118"/>
      <c r="GF49" s="118"/>
      <c r="GG49" s="118"/>
      <c r="GH49" s="118"/>
      <c r="GI49" s="118"/>
      <c r="GJ49" s="118"/>
      <c r="GK49" s="118"/>
      <c r="GL49" s="118"/>
      <c r="GM49" s="118"/>
      <c r="GN49" s="118"/>
      <c r="GO49" s="118"/>
      <c r="GP49" s="118"/>
      <c r="GQ49" s="118"/>
      <c r="GR49" s="118"/>
      <c r="GS49" s="118"/>
      <c r="GT49" s="118"/>
      <c r="GU49" s="118"/>
      <c r="GV49" s="118"/>
      <c r="GW49" s="118"/>
      <c r="GX49" s="118"/>
      <c r="GY49" s="118"/>
      <c r="GZ49" s="118"/>
      <c r="HA49" s="118"/>
      <c r="HB49" s="118"/>
      <c r="HC49" s="118"/>
      <c r="HD49" s="118"/>
      <c r="HE49" s="118"/>
      <c r="HF49" s="118"/>
      <c r="HG49" s="118"/>
      <c r="HH49" s="118"/>
      <c r="HI49" s="118"/>
      <c r="HJ49" s="118"/>
      <c r="HK49" s="118"/>
      <c r="HL49" s="118"/>
      <c r="HM49" s="118"/>
      <c r="HN49" s="118"/>
      <c r="HO49" s="118"/>
      <c r="HP49" s="118"/>
      <c r="HQ49" s="118"/>
      <c r="HR49" s="118"/>
    </row>
    <row r="50" spans="5:226" ht="12.75">
      <c r="E50" s="162"/>
      <c r="F50" s="162"/>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row>
    <row r="51" spans="1:226" ht="12.75">
      <c r="A51" s="118"/>
      <c r="B51" s="118"/>
      <c r="C51" s="118"/>
      <c r="D51" s="118"/>
      <c r="E51" s="162"/>
      <c r="F51" s="162"/>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118"/>
      <c r="FI51" s="118"/>
      <c r="FJ51" s="118"/>
      <c r="FK51" s="118"/>
      <c r="FL51" s="118"/>
      <c r="FM51" s="118"/>
      <c r="FN51" s="118"/>
      <c r="FO51" s="118"/>
      <c r="FP51" s="118"/>
      <c r="FQ51" s="118"/>
      <c r="FR51" s="118"/>
      <c r="FS51" s="118"/>
      <c r="FT51" s="118"/>
      <c r="FU51" s="118"/>
      <c r="FV51" s="118"/>
      <c r="FW51" s="118"/>
      <c r="FX51" s="118"/>
      <c r="FY51" s="118"/>
      <c r="FZ51" s="118"/>
      <c r="GA51" s="118"/>
      <c r="GB51" s="118"/>
      <c r="GC51" s="118"/>
      <c r="GD51" s="118"/>
      <c r="GE51" s="118"/>
      <c r="GF51" s="118"/>
      <c r="GG51" s="118"/>
      <c r="GH51" s="118"/>
      <c r="GI51" s="118"/>
      <c r="GJ51" s="118"/>
      <c r="GK51" s="118"/>
      <c r="GL51" s="118"/>
      <c r="GM51" s="118"/>
      <c r="GN51" s="118"/>
      <c r="GO51" s="118"/>
      <c r="GP51" s="118"/>
      <c r="GQ51" s="118"/>
      <c r="GR51" s="118"/>
      <c r="GS51" s="118"/>
      <c r="GT51" s="118"/>
      <c r="GU51" s="118"/>
      <c r="GV51" s="118"/>
      <c r="GW51" s="118"/>
      <c r="GX51" s="118"/>
      <c r="GY51" s="118"/>
      <c r="GZ51" s="118"/>
      <c r="HA51" s="118"/>
      <c r="HB51" s="118"/>
      <c r="HC51" s="118"/>
      <c r="HD51" s="118"/>
      <c r="HE51" s="118"/>
      <c r="HF51" s="118"/>
      <c r="HG51" s="118"/>
      <c r="HH51" s="118"/>
      <c r="HI51" s="118"/>
      <c r="HJ51" s="118"/>
      <c r="HK51" s="118"/>
      <c r="HL51" s="118"/>
      <c r="HM51" s="118"/>
      <c r="HN51" s="118"/>
      <c r="HO51" s="118"/>
      <c r="HP51" s="118"/>
      <c r="HQ51" s="118"/>
      <c r="HR51" s="118"/>
    </row>
    <row r="52" spans="1:226" ht="15">
      <c r="A52" s="163"/>
      <c r="B52" s="114"/>
      <c r="C52" s="114"/>
      <c r="D52" s="114"/>
      <c r="E52" s="114"/>
      <c r="F52" s="114"/>
      <c r="G52" s="114"/>
      <c r="H52" s="114"/>
      <c r="I52" s="114"/>
      <c r="J52" s="114"/>
      <c r="K52" s="114"/>
      <c r="L52" s="115"/>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118"/>
      <c r="FI52" s="118"/>
      <c r="FJ52" s="118"/>
      <c r="FK52" s="118"/>
      <c r="FL52" s="118"/>
      <c r="FM52" s="118"/>
      <c r="FN52" s="118"/>
      <c r="FO52" s="118"/>
      <c r="FP52" s="118"/>
      <c r="FQ52" s="118"/>
      <c r="FR52" s="118"/>
      <c r="FS52" s="118"/>
      <c r="FT52" s="118"/>
      <c r="FU52" s="118"/>
      <c r="FV52" s="118"/>
      <c r="FW52" s="118"/>
      <c r="FX52" s="118"/>
      <c r="FY52" s="118"/>
      <c r="FZ52" s="118"/>
      <c r="GA52" s="118"/>
      <c r="GB52" s="118"/>
      <c r="GC52" s="118"/>
      <c r="GD52" s="118"/>
      <c r="GE52" s="118"/>
      <c r="GF52" s="118"/>
      <c r="GG52" s="118"/>
      <c r="GH52" s="118"/>
      <c r="GI52" s="118"/>
      <c r="GJ52" s="118"/>
      <c r="GK52" s="118"/>
      <c r="GL52" s="118"/>
      <c r="GM52" s="118"/>
      <c r="GN52" s="118"/>
      <c r="GO52" s="118"/>
      <c r="GP52" s="118"/>
      <c r="GQ52" s="118"/>
      <c r="GR52" s="118"/>
      <c r="GS52" s="118"/>
      <c r="GT52" s="118"/>
      <c r="GU52" s="118"/>
      <c r="GV52" s="118"/>
      <c r="GW52" s="118"/>
      <c r="GX52" s="118"/>
      <c r="GY52" s="118"/>
      <c r="GZ52" s="118"/>
      <c r="HA52" s="118"/>
      <c r="HB52" s="118"/>
      <c r="HC52" s="118"/>
      <c r="HD52" s="118"/>
      <c r="HE52" s="118"/>
      <c r="HF52" s="118"/>
      <c r="HG52" s="118"/>
      <c r="HH52" s="118"/>
      <c r="HI52" s="118"/>
      <c r="HJ52" s="118"/>
      <c r="HK52" s="118"/>
      <c r="HL52" s="118"/>
      <c r="HM52" s="118"/>
      <c r="HN52" s="118"/>
      <c r="HO52" s="118"/>
      <c r="HP52" s="118"/>
      <c r="HQ52" s="118"/>
      <c r="HR52" s="118"/>
    </row>
    <row r="53" spans="2:226" ht="13.5" customHeight="1">
      <c r="B53" s="118"/>
      <c r="C53" s="118"/>
      <c r="D53" s="118"/>
      <c r="E53" s="162"/>
      <c r="F53" s="162"/>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118"/>
      <c r="GC53" s="118"/>
      <c r="GD53" s="118"/>
      <c r="GE53" s="118"/>
      <c r="GF53" s="118"/>
      <c r="GG53" s="118"/>
      <c r="GH53" s="118"/>
      <c r="GI53" s="118"/>
      <c r="GJ53" s="118"/>
      <c r="GK53" s="118"/>
      <c r="GL53" s="118"/>
      <c r="GM53" s="118"/>
      <c r="GN53" s="118"/>
      <c r="GO53" s="118"/>
      <c r="GP53" s="118"/>
      <c r="GQ53" s="118"/>
      <c r="GR53" s="118"/>
      <c r="GS53" s="118"/>
      <c r="GT53" s="118"/>
      <c r="GU53" s="118"/>
      <c r="GV53" s="118"/>
      <c r="GW53" s="118"/>
      <c r="GX53" s="118"/>
      <c r="GY53" s="118"/>
      <c r="GZ53" s="118"/>
      <c r="HA53" s="118"/>
      <c r="HB53" s="118"/>
      <c r="HC53" s="118"/>
      <c r="HD53" s="118"/>
      <c r="HE53" s="118"/>
      <c r="HF53" s="118"/>
      <c r="HG53" s="118"/>
      <c r="HH53" s="118"/>
      <c r="HI53" s="118"/>
      <c r="HJ53" s="118"/>
      <c r="HK53" s="118"/>
      <c r="HL53" s="118"/>
      <c r="HM53" s="118"/>
      <c r="HN53" s="118"/>
      <c r="HO53" s="118"/>
      <c r="HP53" s="118"/>
      <c r="HQ53" s="118"/>
      <c r="HR53" s="118"/>
    </row>
    <row r="54" spans="1:226" ht="13.5" customHeight="1">
      <c r="A54" s="118"/>
      <c r="B54" s="118"/>
      <c r="C54" s="118"/>
      <c r="D54" s="118"/>
      <c r="E54" s="162"/>
      <c r="F54" s="162"/>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c r="FJ54" s="118"/>
      <c r="FK54" s="118"/>
      <c r="FL54" s="118"/>
      <c r="FM54" s="118"/>
      <c r="FN54" s="118"/>
      <c r="FO54" s="118"/>
      <c r="FP54" s="118"/>
      <c r="FQ54" s="118"/>
      <c r="FR54" s="118"/>
      <c r="FS54" s="118"/>
      <c r="FT54" s="118"/>
      <c r="FU54" s="118"/>
      <c r="FV54" s="118"/>
      <c r="FW54" s="118"/>
      <c r="FX54" s="118"/>
      <c r="FY54" s="118"/>
      <c r="FZ54" s="118"/>
      <c r="GA54" s="118"/>
      <c r="GB54" s="118"/>
      <c r="GC54" s="118"/>
      <c r="GD54" s="118"/>
      <c r="GE54" s="118"/>
      <c r="GF54" s="118"/>
      <c r="GG54" s="118"/>
      <c r="GH54" s="118"/>
      <c r="GI54" s="118"/>
      <c r="GJ54" s="118"/>
      <c r="GK54" s="118"/>
      <c r="GL54" s="118"/>
      <c r="GM54" s="118"/>
      <c r="GN54" s="118"/>
      <c r="GO54" s="118"/>
      <c r="GP54" s="118"/>
      <c r="GQ54" s="118"/>
      <c r="GR54" s="118"/>
      <c r="GS54" s="118"/>
      <c r="GT54" s="118"/>
      <c r="GU54" s="118"/>
      <c r="GV54" s="118"/>
      <c r="GW54" s="118"/>
      <c r="GX54" s="118"/>
      <c r="GY54" s="118"/>
      <c r="GZ54" s="118"/>
      <c r="HA54" s="118"/>
      <c r="HB54" s="118"/>
      <c r="HC54" s="118"/>
      <c r="HD54" s="118"/>
      <c r="HE54" s="118"/>
      <c r="HF54" s="118"/>
      <c r="HG54" s="118"/>
      <c r="HH54" s="118"/>
      <c r="HI54" s="118"/>
      <c r="HJ54" s="118"/>
      <c r="HK54" s="118"/>
      <c r="HL54" s="118"/>
      <c r="HM54" s="118"/>
      <c r="HN54" s="118"/>
      <c r="HO54" s="118"/>
      <c r="HP54" s="118"/>
      <c r="HQ54" s="118"/>
      <c r="HR54" s="118"/>
    </row>
    <row r="55" spans="1:226" ht="13.5" customHeight="1">
      <c r="A55" s="118"/>
      <c r="B55" s="118"/>
      <c r="C55" s="118"/>
      <c r="D55" s="118"/>
      <c r="E55" s="162"/>
      <c r="F55" s="162"/>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c r="GQ55" s="118"/>
      <c r="GR55" s="118"/>
      <c r="GS55" s="118"/>
      <c r="GT55" s="118"/>
      <c r="GU55" s="118"/>
      <c r="GV55" s="118"/>
      <c r="GW55" s="118"/>
      <c r="GX55" s="118"/>
      <c r="GY55" s="118"/>
      <c r="GZ55" s="118"/>
      <c r="HA55" s="118"/>
      <c r="HB55" s="118"/>
      <c r="HC55" s="118"/>
      <c r="HD55" s="118"/>
      <c r="HE55" s="118"/>
      <c r="HF55" s="118"/>
      <c r="HG55" s="118"/>
      <c r="HH55" s="118"/>
      <c r="HI55" s="118"/>
      <c r="HJ55" s="118"/>
      <c r="HK55" s="118"/>
      <c r="HL55" s="118"/>
      <c r="HM55" s="118"/>
      <c r="HN55" s="118"/>
      <c r="HO55" s="118"/>
      <c r="HP55" s="118"/>
      <c r="HQ55" s="118"/>
      <c r="HR55" s="118"/>
    </row>
    <row r="56" spans="1:226" ht="13.5" customHeight="1">
      <c r="A56" s="118"/>
      <c r="B56" s="118"/>
      <c r="C56" s="118"/>
      <c r="D56" s="118"/>
      <c r="E56" s="162"/>
      <c r="F56" s="162"/>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c r="GQ56" s="118"/>
      <c r="GR56" s="118"/>
      <c r="GS56" s="118"/>
      <c r="GT56" s="118"/>
      <c r="GU56" s="118"/>
      <c r="GV56" s="118"/>
      <c r="GW56" s="118"/>
      <c r="GX56" s="118"/>
      <c r="GY56" s="118"/>
      <c r="GZ56" s="118"/>
      <c r="HA56" s="118"/>
      <c r="HB56" s="118"/>
      <c r="HC56" s="118"/>
      <c r="HD56" s="118"/>
      <c r="HE56" s="118"/>
      <c r="HF56" s="118"/>
      <c r="HG56" s="118"/>
      <c r="HH56" s="118"/>
      <c r="HI56" s="118"/>
      <c r="HJ56" s="118"/>
      <c r="HK56" s="118"/>
      <c r="HL56" s="118"/>
      <c r="HM56" s="118"/>
      <c r="HN56" s="118"/>
      <c r="HO56" s="118"/>
      <c r="HP56" s="118"/>
      <c r="HQ56" s="118"/>
      <c r="HR56" s="118"/>
    </row>
    <row r="57" spans="1:226" ht="13.5" customHeight="1">
      <c r="A57" s="118"/>
      <c r="B57" s="118"/>
      <c r="C57" s="118"/>
      <c r="D57" s="118"/>
      <c r="E57" s="162"/>
      <c r="F57" s="162"/>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row>
    <row r="58" spans="1:226" ht="13.5" customHeight="1">
      <c r="A58" s="118"/>
      <c r="B58" s="118"/>
      <c r="C58" s="118"/>
      <c r="D58" s="118"/>
      <c r="E58" s="162"/>
      <c r="F58" s="162"/>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18"/>
      <c r="GE58" s="118"/>
      <c r="GF58" s="118"/>
      <c r="GG58" s="118"/>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row>
    <row r="59" spans="1:226" ht="13.5" customHeight="1">
      <c r="A59" s="118"/>
      <c r="B59" s="118"/>
      <c r="C59" s="118"/>
      <c r="D59" s="118"/>
      <c r="E59" s="162"/>
      <c r="F59" s="162"/>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18"/>
      <c r="GE59" s="118"/>
      <c r="GF59" s="118"/>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row>
    <row r="60" spans="1:226" ht="13.5" customHeight="1">
      <c r="A60" s="118"/>
      <c r="B60" s="164"/>
      <c r="C60" s="164"/>
      <c r="D60" s="164"/>
      <c r="E60" s="162"/>
      <c r="F60" s="162"/>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row>
    <row r="61" spans="1:226" ht="13.5" customHeight="1">
      <c r="A61" s="118"/>
      <c r="B61" s="118"/>
      <c r="C61" s="118"/>
      <c r="D61" s="118"/>
      <c r="E61" s="162"/>
      <c r="F61" s="162"/>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18"/>
      <c r="ER61" s="118"/>
      <c r="ES61" s="118"/>
      <c r="ET61" s="118"/>
      <c r="EU61" s="118"/>
      <c r="EV61" s="118"/>
      <c r="EW61" s="118"/>
      <c r="EX61" s="118"/>
      <c r="EY61" s="118"/>
      <c r="EZ61" s="118"/>
      <c r="FA61" s="118"/>
      <c r="FB61" s="118"/>
      <c r="FC61" s="118"/>
      <c r="FD61" s="118"/>
      <c r="FE61" s="118"/>
      <c r="FF61" s="118"/>
      <c r="FG61" s="118"/>
      <c r="FH61" s="118"/>
      <c r="FI61" s="118"/>
      <c r="FJ61" s="118"/>
      <c r="FK61" s="118"/>
      <c r="FL61" s="118"/>
      <c r="FM61" s="118"/>
      <c r="FN61" s="118"/>
      <c r="FO61" s="118"/>
      <c r="FP61" s="118"/>
      <c r="FQ61" s="118"/>
      <c r="FR61" s="118"/>
      <c r="FS61" s="118"/>
      <c r="FT61" s="118"/>
      <c r="FU61" s="118"/>
      <c r="FV61" s="118"/>
      <c r="FW61" s="118"/>
      <c r="FX61" s="118"/>
      <c r="FY61" s="118"/>
      <c r="FZ61" s="118"/>
      <c r="GA61" s="118"/>
      <c r="GB61" s="118"/>
      <c r="GC61" s="118"/>
      <c r="GD61" s="118"/>
      <c r="GE61" s="118"/>
      <c r="GF61" s="118"/>
      <c r="GG61" s="118"/>
      <c r="GH61" s="118"/>
      <c r="GI61" s="118"/>
      <c r="GJ61" s="118"/>
      <c r="GK61" s="118"/>
      <c r="GL61" s="118"/>
      <c r="GM61" s="118"/>
      <c r="GN61" s="118"/>
      <c r="GO61" s="118"/>
      <c r="GP61" s="118"/>
      <c r="GQ61" s="118"/>
      <c r="GR61" s="118"/>
      <c r="GS61" s="118"/>
      <c r="GT61" s="118"/>
      <c r="GU61" s="118"/>
      <c r="GV61" s="118"/>
      <c r="GW61" s="118"/>
      <c r="GX61" s="118"/>
      <c r="GY61" s="118"/>
      <c r="GZ61" s="118"/>
      <c r="HA61" s="118"/>
      <c r="HB61" s="118"/>
      <c r="HC61" s="118"/>
      <c r="HD61" s="118"/>
      <c r="HE61" s="118"/>
      <c r="HF61" s="118"/>
      <c r="HG61" s="118"/>
      <c r="HH61" s="118"/>
      <c r="HI61" s="118"/>
      <c r="HJ61" s="118"/>
      <c r="HK61" s="118"/>
      <c r="HL61" s="118"/>
      <c r="HM61" s="118"/>
      <c r="HN61" s="118"/>
      <c r="HO61" s="118"/>
      <c r="HP61" s="118"/>
      <c r="HQ61" s="118"/>
      <c r="HR61" s="118"/>
    </row>
    <row r="62" spans="1:226" ht="13.5" customHeight="1">
      <c r="A62" s="118"/>
      <c r="B62" s="118"/>
      <c r="C62" s="118"/>
      <c r="D62" s="118"/>
      <c r="E62" s="162"/>
      <c r="F62" s="162"/>
      <c r="G62" s="118"/>
      <c r="H62" s="118"/>
      <c r="I62" s="118"/>
      <c r="J62" s="118"/>
      <c r="K62" s="118"/>
      <c r="L62" s="118"/>
      <c r="M62" s="118"/>
      <c r="N62" s="118"/>
      <c r="O62" s="165"/>
      <c r="P62" s="166"/>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c r="EO62" s="118"/>
      <c r="EP62" s="118"/>
      <c r="EQ62" s="118"/>
      <c r="ER62" s="118"/>
      <c r="ES62" s="118"/>
      <c r="ET62" s="118"/>
      <c r="EU62" s="118"/>
      <c r="EV62" s="118"/>
      <c r="EW62" s="118"/>
      <c r="EX62" s="118"/>
      <c r="EY62" s="118"/>
      <c r="EZ62" s="118"/>
      <c r="FA62" s="118"/>
      <c r="FB62" s="118"/>
      <c r="FC62" s="118"/>
      <c r="FD62" s="118"/>
      <c r="FE62" s="118"/>
      <c r="FF62" s="118"/>
      <c r="FG62" s="118"/>
      <c r="FH62" s="118"/>
      <c r="FI62" s="118"/>
      <c r="FJ62" s="118"/>
      <c r="FK62" s="118"/>
      <c r="FL62" s="118"/>
      <c r="FM62" s="118"/>
      <c r="FN62" s="118"/>
      <c r="FO62" s="118"/>
      <c r="FP62" s="118"/>
      <c r="FQ62" s="118"/>
      <c r="FR62" s="118"/>
      <c r="FS62" s="118"/>
      <c r="FT62" s="118"/>
      <c r="FU62" s="118"/>
      <c r="FV62" s="118"/>
      <c r="FW62" s="118"/>
      <c r="FX62" s="118"/>
      <c r="FY62" s="118"/>
      <c r="FZ62" s="118"/>
      <c r="GA62" s="118"/>
      <c r="GB62" s="118"/>
      <c r="GC62" s="118"/>
      <c r="GD62" s="118"/>
      <c r="GE62" s="118"/>
      <c r="GF62" s="118"/>
      <c r="GG62" s="118"/>
      <c r="GH62" s="118"/>
      <c r="GI62" s="118"/>
      <c r="GJ62" s="118"/>
      <c r="GK62" s="118"/>
      <c r="GL62" s="118"/>
      <c r="GM62" s="118"/>
      <c r="GN62" s="118"/>
      <c r="GO62" s="118"/>
      <c r="GP62" s="118"/>
      <c r="GQ62" s="118"/>
      <c r="GR62" s="118"/>
      <c r="GS62" s="118"/>
      <c r="GT62" s="118"/>
      <c r="GU62" s="118"/>
      <c r="GV62" s="118"/>
      <c r="GW62" s="118"/>
      <c r="GX62" s="118"/>
      <c r="GY62" s="118"/>
      <c r="GZ62" s="118"/>
      <c r="HA62" s="118"/>
      <c r="HB62" s="118"/>
      <c r="HC62" s="118"/>
      <c r="HD62" s="118"/>
      <c r="HE62" s="118"/>
      <c r="HF62" s="118"/>
      <c r="HG62" s="118"/>
      <c r="HH62" s="118"/>
      <c r="HI62" s="118"/>
      <c r="HJ62" s="118"/>
      <c r="HK62" s="118"/>
      <c r="HL62" s="118"/>
      <c r="HM62" s="118"/>
      <c r="HN62" s="118"/>
      <c r="HO62" s="118"/>
      <c r="HP62" s="118"/>
      <c r="HQ62" s="118"/>
      <c r="HR62" s="118"/>
    </row>
    <row r="63" spans="1:226" ht="13.5" customHeight="1">
      <c r="A63" s="167"/>
      <c r="B63" s="118"/>
      <c r="C63" s="118"/>
      <c r="D63" s="118"/>
      <c r="E63" s="162"/>
      <c r="F63" s="162"/>
      <c r="G63" s="118"/>
      <c r="H63" s="118"/>
      <c r="I63" s="118"/>
      <c r="J63" s="118"/>
      <c r="K63" s="118"/>
      <c r="L63" s="118"/>
      <c r="M63" s="118"/>
      <c r="N63" s="168"/>
      <c r="O63" s="169"/>
      <c r="P63" s="169"/>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X63" s="118"/>
      <c r="FY63" s="118"/>
      <c r="FZ63" s="118"/>
      <c r="GA63" s="118"/>
      <c r="GB63" s="118"/>
      <c r="GC63" s="118"/>
      <c r="GD63" s="118"/>
      <c r="GE63" s="118"/>
      <c r="GF63" s="118"/>
      <c r="GG63" s="118"/>
      <c r="GH63" s="118"/>
      <c r="GI63" s="118"/>
      <c r="GJ63" s="118"/>
      <c r="GK63" s="118"/>
      <c r="GL63" s="118"/>
      <c r="GM63" s="118"/>
      <c r="GN63" s="118"/>
      <c r="GO63" s="118"/>
      <c r="GP63" s="118"/>
      <c r="GQ63" s="118"/>
      <c r="GR63" s="118"/>
      <c r="GS63" s="118"/>
      <c r="GT63" s="118"/>
      <c r="GU63" s="118"/>
      <c r="GV63" s="118"/>
      <c r="GW63" s="118"/>
      <c r="GX63" s="118"/>
      <c r="GY63" s="118"/>
      <c r="GZ63" s="118"/>
      <c r="HA63" s="118"/>
      <c r="HB63" s="118"/>
      <c r="HC63" s="118"/>
      <c r="HD63" s="118"/>
      <c r="HE63" s="118"/>
      <c r="HF63" s="118"/>
      <c r="HG63" s="118"/>
      <c r="HH63" s="118"/>
      <c r="HI63" s="118"/>
      <c r="HJ63" s="118"/>
      <c r="HK63" s="118"/>
      <c r="HL63" s="118"/>
      <c r="HM63" s="118"/>
      <c r="HN63" s="118"/>
      <c r="HO63" s="118"/>
      <c r="HP63" s="118"/>
      <c r="HQ63" s="118"/>
      <c r="HR63" s="118"/>
    </row>
    <row r="64" spans="1:226" ht="13.5" customHeight="1">
      <c r="A64" s="118"/>
      <c r="B64" s="118"/>
      <c r="C64" s="118"/>
      <c r="D64" s="118"/>
      <c r="E64" s="162"/>
      <c r="F64" s="162"/>
      <c r="G64" s="118"/>
      <c r="H64" s="118"/>
      <c r="I64" s="118"/>
      <c r="J64" s="118"/>
      <c r="K64" s="118"/>
      <c r="L64" s="118"/>
      <c r="M64" s="118"/>
      <c r="N64" s="170"/>
      <c r="O64" s="169"/>
      <c r="P64" s="169"/>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X64" s="118"/>
      <c r="FY64" s="118"/>
      <c r="FZ64" s="118"/>
      <c r="GA64" s="118"/>
      <c r="GB64" s="118"/>
      <c r="GC64" s="118"/>
      <c r="GD64" s="118"/>
      <c r="GE64" s="118"/>
      <c r="GF64" s="118"/>
      <c r="GG64" s="118"/>
      <c r="GH64" s="118"/>
      <c r="GI64" s="118"/>
      <c r="GJ64" s="118"/>
      <c r="GK64" s="118"/>
      <c r="GL64" s="118"/>
      <c r="GM64" s="118"/>
      <c r="GN64" s="118"/>
      <c r="GO64" s="118"/>
      <c r="GP64" s="118"/>
      <c r="GQ64" s="118"/>
      <c r="GR64" s="118"/>
      <c r="GS64" s="118"/>
      <c r="GT64" s="118"/>
      <c r="GU64" s="118"/>
      <c r="GV64" s="118"/>
      <c r="GW64" s="118"/>
      <c r="GX64" s="118"/>
      <c r="GY64" s="118"/>
      <c r="GZ64" s="118"/>
      <c r="HA64" s="118"/>
      <c r="HB64" s="118"/>
      <c r="HC64" s="118"/>
      <c r="HD64" s="118"/>
      <c r="HE64" s="118"/>
      <c r="HF64" s="118"/>
      <c r="HG64" s="118"/>
      <c r="HH64" s="118"/>
      <c r="HI64" s="118"/>
      <c r="HJ64" s="118"/>
      <c r="HK64" s="118"/>
      <c r="HL64" s="118"/>
      <c r="HM64" s="118"/>
      <c r="HN64" s="118"/>
      <c r="HO64" s="118"/>
      <c r="HP64" s="118"/>
      <c r="HQ64" s="118"/>
      <c r="HR64" s="118"/>
    </row>
    <row r="65" spans="1:226" ht="13.5" customHeight="1">
      <c r="A65" s="171"/>
      <c r="B65" s="165"/>
      <c r="C65" s="165"/>
      <c r="D65" s="165"/>
      <c r="E65" s="162"/>
      <c r="F65" s="162"/>
      <c r="G65" s="118"/>
      <c r="H65" s="118"/>
      <c r="I65" s="118"/>
      <c r="J65" s="118"/>
      <c r="K65" s="118"/>
      <c r="L65" s="118"/>
      <c r="M65" s="118"/>
      <c r="N65" s="170"/>
      <c r="O65" s="169"/>
      <c r="P65" s="169"/>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X65" s="118"/>
      <c r="FY65" s="118"/>
      <c r="FZ65" s="118"/>
      <c r="GA65" s="118"/>
      <c r="GB65" s="118"/>
      <c r="GC65" s="118"/>
      <c r="GD65" s="118"/>
      <c r="GE65" s="118"/>
      <c r="GF65" s="118"/>
      <c r="GG65" s="118"/>
      <c r="GH65" s="118"/>
      <c r="GI65" s="118"/>
      <c r="GJ65" s="118"/>
      <c r="GK65" s="118"/>
      <c r="GL65" s="118"/>
      <c r="GM65" s="118"/>
      <c r="GN65" s="118"/>
      <c r="GO65" s="118"/>
      <c r="GP65" s="118"/>
      <c r="GQ65" s="118"/>
      <c r="GR65" s="118"/>
      <c r="GS65" s="118"/>
      <c r="GT65" s="118"/>
      <c r="GU65" s="118"/>
      <c r="GV65" s="118"/>
      <c r="GW65" s="118"/>
      <c r="GX65" s="118"/>
      <c r="GY65" s="118"/>
      <c r="GZ65" s="118"/>
      <c r="HA65" s="118"/>
      <c r="HB65" s="118"/>
      <c r="HC65" s="118"/>
      <c r="HD65" s="118"/>
      <c r="HE65" s="118"/>
      <c r="HF65" s="118"/>
      <c r="HG65" s="118"/>
      <c r="HH65" s="118"/>
      <c r="HI65" s="118"/>
      <c r="HJ65" s="118"/>
      <c r="HK65" s="118"/>
      <c r="HL65" s="118"/>
      <c r="HM65" s="118"/>
      <c r="HN65" s="118"/>
      <c r="HO65" s="118"/>
      <c r="HP65" s="118"/>
      <c r="HQ65" s="118"/>
      <c r="HR65" s="118"/>
    </row>
    <row r="66" spans="1:226" ht="13.5" customHeight="1">
      <c r="A66" s="167"/>
      <c r="B66" s="118"/>
      <c r="C66" s="118"/>
      <c r="D66" s="118"/>
      <c r="E66" s="162"/>
      <c r="F66" s="162"/>
      <c r="G66" s="118"/>
      <c r="H66" s="118"/>
      <c r="I66" s="118"/>
      <c r="J66" s="118"/>
      <c r="K66" s="118"/>
      <c r="L66" s="118"/>
      <c r="M66" s="118"/>
      <c r="N66" s="168"/>
      <c r="O66" s="169"/>
      <c r="P66" s="169"/>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X66" s="118"/>
      <c r="FY66" s="118"/>
      <c r="FZ66" s="118"/>
      <c r="GA66" s="118"/>
      <c r="GB66" s="118"/>
      <c r="GC66" s="118"/>
      <c r="GD66" s="118"/>
      <c r="GE66" s="118"/>
      <c r="GF66" s="118"/>
      <c r="GG66" s="118"/>
      <c r="GH66" s="118"/>
      <c r="GI66" s="118"/>
      <c r="GJ66" s="118"/>
      <c r="GK66" s="118"/>
      <c r="GL66" s="118"/>
      <c r="GM66" s="118"/>
      <c r="GN66" s="118"/>
      <c r="GO66" s="118"/>
      <c r="GP66" s="118"/>
      <c r="GQ66" s="118"/>
      <c r="GR66" s="118"/>
      <c r="GS66" s="118"/>
      <c r="GT66" s="118"/>
      <c r="GU66" s="118"/>
      <c r="GV66" s="118"/>
      <c r="GW66" s="118"/>
      <c r="GX66" s="118"/>
      <c r="GY66" s="118"/>
      <c r="GZ66" s="118"/>
      <c r="HA66" s="118"/>
      <c r="HB66" s="118"/>
      <c r="HC66" s="118"/>
      <c r="HD66" s="118"/>
      <c r="HE66" s="118"/>
      <c r="HF66" s="118"/>
      <c r="HG66" s="118"/>
      <c r="HH66" s="118"/>
      <c r="HI66" s="118"/>
      <c r="HJ66" s="118"/>
      <c r="HK66" s="118"/>
      <c r="HL66" s="118"/>
      <c r="HM66" s="118"/>
      <c r="HN66" s="118"/>
      <c r="HO66" s="118"/>
      <c r="HP66" s="118"/>
      <c r="HQ66" s="118"/>
      <c r="HR66" s="118"/>
    </row>
    <row r="67" spans="1:226" ht="13.5" customHeight="1">
      <c r="A67" s="170"/>
      <c r="B67" s="162"/>
      <c r="C67" s="162"/>
      <c r="D67" s="162"/>
      <c r="E67" s="162"/>
      <c r="F67" s="162"/>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c r="BT67" s="118"/>
      <c r="BU67" s="118"/>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c r="DJ67" s="118"/>
      <c r="DK67" s="118"/>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c r="EO67" s="118"/>
      <c r="EP67" s="118"/>
      <c r="EQ67" s="118"/>
      <c r="ER67" s="118"/>
      <c r="ES67" s="118"/>
      <c r="ET67" s="118"/>
      <c r="EU67" s="118"/>
      <c r="EV67" s="118"/>
      <c r="EW67" s="118"/>
      <c r="EX67" s="118"/>
      <c r="EY67" s="118"/>
      <c r="EZ67" s="118"/>
      <c r="FA67" s="118"/>
      <c r="FB67" s="118"/>
      <c r="FC67" s="118"/>
      <c r="FD67" s="118"/>
      <c r="FE67" s="118"/>
      <c r="FF67" s="118"/>
      <c r="FG67" s="118"/>
      <c r="FH67" s="118"/>
      <c r="FI67" s="118"/>
      <c r="FJ67" s="118"/>
      <c r="FK67" s="118"/>
      <c r="FL67" s="118"/>
      <c r="FM67" s="118"/>
      <c r="FN67" s="118"/>
      <c r="FO67" s="118"/>
      <c r="FP67" s="118"/>
      <c r="FQ67" s="118"/>
      <c r="FR67" s="118"/>
      <c r="FS67" s="118"/>
      <c r="FT67" s="118"/>
      <c r="FU67" s="118"/>
      <c r="FV67" s="118"/>
      <c r="FW67" s="118"/>
      <c r="FX67" s="118"/>
      <c r="FY67" s="118"/>
      <c r="FZ67" s="118"/>
      <c r="GA67" s="118"/>
      <c r="GB67" s="118"/>
      <c r="GC67" s="118"/>
      <c r="GD67" s="118"/>
      <c r="GE67" s="118"/>
      <c r="GF67" s="118"/>
      <c r="GG67" s="118"/>
      <c r="GH67" s="118"/>
      <c r="GI67" s="118"/>
      <c r="GJ67" s="118"/>
      <c r="GK67" s="118"/>
      <c r="GL67" s="118"/>
      <c r="GM67" s="118"/>
      <c r="GN67" s="118"/>
      <c r="GO67" s="118"/>
      <c r="GP67" s="118"/>
      <c r="GQ67" s="118"/>
      <c r="GR67" s="118"/>
      <c r="GS67" s="118"/>
      <c r="GT67" s="118"/>
      <c r="GU67" s="118"/>
      <c r="GV67" s="118"/>
      <c r="GW67" s="118"/>
      <c r="GX67" s="118"/>
      <c r="GY67" s="118"/>
      <c r="GZ67" s="118"/>
      <c r="HA67" s="118"/>
      <c r="HB67" s="118"/>
      <c r="HC67" s="118"/>
      <c r="HD67" s="118"/>
      <c r="HE67" s="118"/>
      <c r="HF67" s="118"/>
      <c r="HG67" s="118"/>
      <c r="HH67" s="118"/>
      <c r="HI67" s="118"/>
      <c r="HJ67" s="118"/>
      <c r="HK67" s="118"/>
      <c r="HL67" s="118"/>
      <c r="HM67" s="118"/>
      <c r="HN67" s="118"/>
      <c r="HO67" s="118"/>
      <c r="HP67" s="118"/>
      <c r="HQ67" s="118"/>
      <c r="HR67" s="118"/>
    </row>
    <row r="68" spans="1:226" ht="13.5" customHeight="1">
      <c r="A68" s="170"/>
      <c r="B68" s="162"/>
      <c r="C68" s="162"/>
      <c r="D68" s="162"/>
      <c r="E68" s="162"/>
      <c r="F68" s="162"/>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c r="DL68" s="118"/>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c r="EO68" s="118"/>
      <c r="EP68" s="118"/>
      <c r="EQ68" s="118"/>
      <c r="ER68" s="118"/>
      <c r="ES68" s="118"/>
      <c r="ET68" s="118"/>
      <c r="EU68" s="118"/>
      <c r="EV68" s="118"/>
      <c r="EW68" s="118"/>
      <c r="EX68" s="118"/>
      <c r="EY68" s="118"/>
      <c r="EZ68" s="118"/>
      <c r="FA68" s="118"/>
      <c r="FB68" s="118"/>
      <c r="FC68" s="118"/>
      <c r="FD68" s="118"/>
      <c r="FE68" s="118"/>
      <c r="FF68" s="118"/>
      <c r="FG68" s="118"/>
      <c r="FH68" s="118"/>
      <c r="FI68" s="118"/>
      <c r="FJ68" s="118"/>
      <c r="FK68" s="118"/>
      <c r="FL68" s="118"/>
      <c r="FM68" s="118"/>
      <c r="FN68" s="118"/>
      <c r="FO68" s="118"/>
      <c r="FP68" s="118"/>
      <c r="FQ68" s="118"/>
      <c r="FR68" s="118"/>
      <c r="FS68" s="118"/>
      <c r="FT68" s="118"/>
      <c r="FU68" s="118"/>
      <c r="FV68" s="118"/>
      <c r="FW68" s="118"/>
      <c r="FX68" s="118"/>
      <c r="FY68" s="118"/>
      <c r="FZ68" s="118"/>
      <c r="GA68" s="118"/>
      <c r="GB68" s="118"/>
      <c r="GC68" s="118"/>
      <c r="GD68" s="118"/>
      <c r="GE68" s="118"/>
      <c r="GF68" s="118"/>
      <c r="GG68" s="118"/>
      <c r="GH68" s="118"/>
      <c r="GI68" s="118"/>
      <c r="GJ68" s="118"/>
      <c r="GK68" s="118"/>
      <c r="GL68" s="118"/>
      <c r="GM68" s="118"/>
      <c r="GN68" s="118"/>
      <c r="GO68" s="118"/>
      <c r="GP68" s="118"/>
      <c r="GQ68" s="118"/>
      <c r="GR68" s="118"/>
      <c r="GS68" s="118"/>
      <c r="GT68" s="118"/>
      <c r="GU68" s="118"/>
      <c r="GV68" s="118"/>
      <c r="GW68" s="118"/>
      <c r="GX68" s="118"/>
      <c r="GY68" s="118"/>
      <c r="GZ68" s="118"/>
      <c r="HA68" s="118"/>
      <c r="HB68" s="118"/>
      <c r="HC68" s="118"/>
      <c r="HD68" s="118"/>
      <c r="HE68" s="118"/>
      <c r="HF68" s="118"/>
      <c r="HG68" s="118"/>
      <c r="HH68" s="118"/>
      <c r="HI68" s="118"/>
      <c r="HJ68" s="118"/>
      <c r="HK68" s="118"/>
      <c r="HL68" s="118"/>
      <c r="HM68" s="118"/>
      <c r="HN68" s="118"/>
      <c r="HO68" s="118"/>
      <c r="HP68" s="118"/>
      <c r="HQ68" s="118"/>
      <c r="HR68" s="118"/>
    </row>
    <row r="69" spans="1:226" ht="13.5" customHeight="1">
      <c r="A69" s="171"/>
      <c r="B69" s="162"/>
      <c r="C69" s="162"/>
      <c r="D69" s="162"/>
      <c r="E69" s="162"/>
      <c r="F69" s="162"/>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118"/>
      <c r="DL69" s="118"/>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c r="EO69" s="118"/>
      <c r="EP69" s="118"/>
      <c r="EQ69" s="118"/>
      <c r="ER69" s="118"/>
      <c r="ES69" s="118"/>
      <c r="ET69" s="118"/>
      <c r="EU69" s="118"/>
      <c r="EV69" s="118"/>
      <c r="EW69" s="118"/>
      <c r="EX69" s="118"/>
      <c r="EY69" s="118"/>
      <c r="EZ69" s="118"/>
      <c r="FA69" s="118"/>
      <c r="FB69" s="118"/>
      <c r="FC69" s="118"/>
      <c r="FD69" s="118"/>
      <c r="FE69" s="118"/>
      <c r="FF69" s="118"/>
      <c r="FG69" s="118"/>
      <c r="FH69" s="118"/>
      <c r="FI69" s="118"/>
      <c r="FJ69" s="118"/>
      <c r="FK69" s="118"/>
      <c r="FL69" s="118"/>
      <c r="FM69" s="118"/>
      <c r="FN69" s="118"/>
      <c r="FO69" s="118"/>
      <c r="FP69" s="118"/>
      <c r="FQ69" s="118"/>
      <c r="FR69" s="118"/>
      <c r="FS69" s="118"/>
      <c r="FT69" s="118"/>
      <c r="FU69" s="118"/>
      <c r="FV69" s="118"/>
      <c r="FW69" s="118"/>
      <c r="FX69" s="118"/>
      <c r="FY69" s="118"/>
      <c r="FZ69" s="118"/>
      <c r="GA69" s="118"/>
      <c r="GB69" s="118"/>
      <c r="GC69" s="118"/>
      <c r="GD69" s="118"/>
      <c r="GE69" s="118"/>
      <c r="GF69" s="118"/>
      <c r="GG69" s="118"/>
      <c r="GH69" s="118"/>
      <c r="GI69" s="118"/>
      <c r="GJ69" s="118"/>
      <c r="GK69" s="118"/>
      <c r="GL69" s="118"/>
      <c r="GM69" s="118"/>
      <c r="GN69" s="118"/>
      <c r="GO69" s="118"/>
      <c r="GP69" s="118"/>
      <c r="GQ69" s="118"/>
      <c r="GR69" s="118"/>
      <c r="GS69" s="118"/>
      <c r="GT69" s="118"/>
      <c r="GU69" s="118"/>
      <c r="GV69" s="118"/>
      <c r="GW69" s="118"/>
      <c r="GX69" s="118"/>
      <c r="GY69" s="118"/>
      <c r="GZ69" s="118"/>
      <c r="HA69" s="118"/>
      <c r="HB69" s="118"/>
      <c r="HC69" s="118"/>
      <c r="HD69" s="118"/>
      <c r="HE69" s="118"/>
      <c r="HF69" s="118"/>
      <c r="HG69" s="118"/>
      <c r="HH69" s="118"/>
      <c r="HI69" s="118"/>
      <c r="HJ69" s="118"/>
      <c r="HK69" s="118"/>
      <c r="HL69" s="118"/>
      <c r="HM69" s="118"/>
      <c r="HN69" s="118"/>
      <c r="HO69" s="118"/>
      <c r="HP69" s="118"/>
      <c r="HQ69" s="118"/>
      <c r="HR69" s="118"/>
    </row>
    <row r="70" spans="1:226" ht="13.5" customHeight="1">
      <c r="A70" s="167"/>
      <c r="B70" s="162"/>
      <c r="C70" s="162"/>
      <c r="D70" s="162"/>
      <c r="E70" s="162"/>
      <c r="F70" s="162"/>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c r="EJ70" s="118"/>
      <c r="EK70" s="118"/>
      <c r="EL70" s="118"/>
      <c r="EM70" s="118"/>
      <c r="EN70" s="118"/>
      <c r="EO70" s="118"/>
      <c r="EP70" s="118"/>
      <c r="EQ70" s="118"/>
      <c r="ER70" s="118"/>
      <c r="ES70" s="118"/>
      <c r="ET70" s="118"/>
      <c r="EU70" s="118"/>
      <c r="EV70" s="118"/>
      <c r="EW70" s="118"/>
      <c r="EX70" s="118"/>
      <c r="EY70" s="118"/>
      <c r="EZ70" s="118"/>
      <c r="FA70" s="118"/>
      <c r="FB70" s="118"/>
      <c r="FC70" s="118"/>
      <c r="FD70" s="118"/>
      <c r="FE70" s="118"/>
      <c r="FF70" s="118"/>
      <c r="FG70" s="118"/>
      <c r="FH70" s="118"/>
      <c r="FI70" s="118"/>
      <c r="FJ70" s="118"/>
      <c r="FK70" s="118"/>
      <c r="FL70" s="118"/>
      <c r="FM70" s="118"/>
      <c r="FN70" s="118"/>
      <c r="FO70" s="118"/>
      <c r="FP70" s="118"/>
      <c r="FQ70" s="118"/>
      <c r="FR70" s="118"/>
      <c r="FS70" s="118"/>
      <c r="FT70" s="118"/>
      <c r="FU70" s="118"/>
      <c r="FV70" s="118"/>
      <c r="FW70" s="118"/>
      <c r="FX70" s="118"/>
      <c r="FY70" s="118"/>
      <c r="FZ70" s="118"/>
      <c r="GA70" s="118"/>
      <c r="GB70" s="118"/>
      <c r="GC70" s="118"/>
      <c r="GD70" s="118"/>
      <c r="GE70" s="118"/>
      <c r="GF70" s="118"/>
      <c r="GG70" s="118"/>
      <c r="GH70" s="118"/>
      <c r="GI70" s="118"/>
      <c r="GJ70" s="118"/>
      <c r="GK70" s="118"/>
      <c r="GL70" s="118"/>
      <c r="GM70" s="118"/>
      <c r="GN70" s="118"/>
      <c r="GO70" s="118"/>
      <c r="GP70" s="118"/>
      <c r="GQ70" s="118"/>
      <c r="GR70" s="118"/>
      <c r="GS70" s="118"/>
      <c r="GT70" s="118"/>
      <c r="GU70" s="118"/>
      <c r="GV70" s="118"/>
      <c r="GW70" s="118"/>
      <c r="GX70" s="118"/>
      <c r="GY70" s="118"/>
      <c r="GZ70" s="118"/>
      <c r="HA70" s="118"/>
      <c r="HB70" s="118"/>
      <c r="HC70" s="118"/>
      <c r="HD70" s="118"/>
      <c r="HE70" s="118"/>
      <c r="HF70" s="118"/>
      <c r="HG70" s="118"/>
      <c r="HH70" s="118"/>
      <c r="HI70" s="118"/>
      <c r="HJ70" s="118"/>
      <c r="HK70" s="118"/>
      <c r="HL70" s="118"/>
      <c r="HM70" s="118"/>
      <c r="HN70" s="118"/>
      <c r="HO70" s="118"/>
      <c r="HP70" s="118"/>
      <c r="HQ70" s="118"/>
      <c r="HR70" s="118"/>
    </row>
    <row r="71" spans="1:226" ht="13.5" customHeight="1">
      <c r="A71" s="167"/>
      <c r="B71" s="162"/>
      <c r="C71" s="162"/>
      <c r="D71" s="162"/>
      <c r="E71" s="162"/>
      <c r="F71" s="162"/>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118"/>
      <c r="BY71" s="118"/>
      <c r="BZ71" s="118"/>
      <c r="CA71" s="118"/>
      <c r="CB71" s="118"/>
      <c r="CC71" s="118"/>
      <c r="CD71" s="118"/>
      <c r="CE71" s="118"/>
      <c r="CF71" s="118"/>
      <c r="CG71" s="118"/>
      <c r="CH71" s="118"/>
      <c r="CI71" s="118"/>
      <c r="CJ71" s="118"/>
      <c r="CK71" s="118"/>
      <c r="CL71" s="118"/>
      <c r="CM71" s="118"/>
      <c r="CN71" s="118"/>
      <c r="CO71" s="118"/>
      <c r="CP71" s="118"/>
      <c r="CQ71" s="118"/>
      <c r="CR71" s="118"/>
      <c r="CS71" s="118"/>
      <c r="CT71" s="118"/>
      <c r="CU71" s="118"/>
      <c r="CV71" s="118"/>
      <c r="CW71" s="118"/>
      <c r="CX71" s="118"/>
      <c r="CY71" s="118"/>
      <c r="CZ71" s="118"/>
      <c r="DA71" s="118"/>
      <c r="DB71" s="118"/>
      <c r="DC71" s="118"/>
      <c r="DD71" s="118"/>
      <c r="DE71" s="118"/>
      <c r="DF71" s="118"/>
      <c r="DG71" s="118"/>
      <c r="DH71" s="118"/>
      <c r="DI71" s="118"/>
      <c r="DJ71" s="118"/>
      <c r="DK71" s="118"/>
      <c r="DL71" s="118"/>
      <c r="DM71" s="118"/>
      <c r="DN71" s="118"/>
      <c r="DO71" s="118"/>
      <c r="DP71" s="118"/>
      <c r="DQ71" s="118"/>
      <c r="DR71" s="118"/>
      <c r="DS71" s="118"/>
      <c r="DT71" s="118"/>
      <c r="DU71" s="118"/>
      <c r="DV71" s="118"/>
      <c r="DW71" s="118"/>
      <c r="DX71" s="118"/>
      <c r="DY71" s="118"/>
      <c r="DZ71" s="118"/>
      <c r="EA71" s="118"/>
      <c r="EB71" s="118"/>
      <c r="EC71" s="118"/>
      <c r="ED71" s="118"/>
      <c r="EE71" s="118"/>
      <c r="EF71" s="118"/>
      <c r="EG71" s="118"/>
      <c r="EH71" s="118"/>
      <c r="EI71" s="118"/>
      <c r="EJ71" s="118"/>
      <c r="EK71" s="118"/>
      <c r="EL71" s="118"/>
      <c r="EM71" s="118"/>
      <c r="EN71" s="118"/>
      <c r="EO71" s="118"/>
      <c r="EP71" s="118"/>
      <c r="EQ71" s="118"/>
      <c r="ER71" s="118"/>
      <c r="ES71" s="118"/>
      <c r="ET71" s="118"/>
      <c r="EU71" s="118"/>
      <c r="EV71" s="118"/>
      <c r="EW71" s="118"/>
      <c r="EX71" s="118"/>
      <c r="EY71" s="118"/>
      <c r="EZ71" s="118"/>
      <c r="FA71" s="118"/>
      <c r="FB71" s="118"/>
      <c r="FC71" s="118"/>
      <c r="FD71" s="118"/>
      <c r="FE71" s="118"/>
      <c r="FF71" s="118"/>
      <c r="FG71" s="118"/>
      <c r="FH71" s="118"/>
      <c r="FI71" s="118"/>
      <c r="FJ71" s="118"/>
      <c r="FK71" s="118"/>
      <c r="FL71" s="118"/>
      <c r="FM71" s="118"/>
      <c r="FN71" s="118"/>
      <c r="FO71" s="118"/>
      <c r="FP71" s="118"/>
      <c r="FQ71" s="118"/>
      <c r="FR71" s="118"/>
      <c r="FS71" s="118"/>
      <c r="FT71" s="118"/>
      <c r="FU71" s="118"/>
      <c r="FV71" s="118"/>
      <c r="FW71" s="118"/>
      <c r="FX71" s="118"/>
      <c r="FY71" s="118"/>
      <c r="FZ71" s="118"/>
      <c r="GA71" s="118"/>
      <c r="GB71" s="118"/>
      <c r="GC71" s="118"/>
      <c r="GD71" s="118"/>
      <c r="GE71" s="118"/>
      <c r="GF71" s="118"/>
      <c r="GG71" s="118"/>
      <c r="GH71" s="118"/>
      <c r="GI71" s="118"/>
      <c r="GJ71" s="118"/>
      <c r="GK71" s="118"/>
      <c r="GL71" s="118"/>
      <c r="GM71" s="118"/>
      <c r="GN71" s="118"/>
      <c r="GO71" s="118"/>
      <c r="GP71" s="118"/>
      <c r="GQ71" s="118"/>
      <c r="GR71" s="118"/>
      <c r="GS71" s="118"/>
      <c r="GT71" s="118"/>
      <c r="GU71" s="118"/>
      <c r="GV71" s="118"/>
      <c r="GW71" s="118"/>
      <c r="GX71" s="118"/>
      <c r="GY71" s="118"/>
      <c r="GZ71" s="118"/>
      <c r="HA71" s="118"/>
      <c r="HB71" s="118"/>
      <c r="HC71" s="118"/>
      <c r="HD71" s="118"/>
      <c r="HE71" s="118"/>
      <c r="HF71" s="118"/>
      <c r="HG71" s="118"/>
      <c r="HH71" s="118"/>
      <c r="HI71" s="118"/>
      <c r="HJ71" s="118"/>
      <c r="HK71" s="118"/>
      <c r="HL71" s="118"/>
      <c r="HM71" s="118"/>
      <c r="HN71" s="118"/>
      <c r="HO71" s="118"/>
      <c r="HP71" s="118"/>
      <c r="HQ71" s="118"/>
      <c r="HR71" s="118"/>
    </row>
    <row r="72" spans="1:226" ht="13.5" customHeight="1">
      <c r="A72" s="172"/>
      <c r="B72" s="162"/>
      <c r="C72" s="162"/>
      <c r="D72" s="162"/>
      <c r="E72" s="162"/>
      <c r="F72" s="162"/>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8"/>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8"/>
      <c r="FV72" s="118"/>
      <c r="FW72" s="118"/>
      <c r="FX72" s="118"/>
      <c r="FY72" s="118"/>
      <c r="FZ72" s="118"/>
      <c r="GA72" s="118"/>
      <c r="GB72" s="118"/>
      <c r="GC72" s="118"/>
      <c r="GD72" s="118"/>
      <c r="GE72" s="118"/>
      <c r="GF72" s="118"/>
      <c r="GG72" s="118"/>
      <c r="GH72" s="118"/>
      <c r="GI72" s="118"/>
      <c r="GJ72" s="118"/>
      <c r="GK72" s="118"/>
      <c r="GL72" s="118"/>
      <c r="GM72" s="118"/>
      <c r="GN72" s="118"/>
      <c r="GO72" s="118"/>
      <c r="GP72" s="118"/>
      <c r="GQ72" s="118"/>
      <c r="GR72" s="118"/>
      <c r="GS72" s="118"/>
      <c r="GT72" s="118"/>
      <c r="GU72" s="118"/>
      <c r="GV72" s="118"/>
      <c r="GW72" s="118"/>
      <c r="GX72" s="118"/>
      <c r="GY72" s="118"/>
      <c r="GZ72" s="118"/>
      <c r="HA72" s="118"/>
      <c r="HB72" s="118"/>
      <c r="HC72" s="118"/>
      <c r="HD72" s="118"/>
      <c r="HE72" s="118"/>
      <c r="HF72" s="118"/>
      <c r="HG72" s="118"/>
      <c r="HH72" s="118"/>
      <c r="HI72" s="118"/>
      <c r="HJ72" s="118"/>
      <c r="HK72" s="118"/>
      <c r="HL72" s="118"/>
      <c r="HM72" s="118"/>
      <c r="HN72" s="118"/>
      <c r="HO72" s="118"/>
      <c r="HP72" s="118"/>
      <c r="HQ72" s="118"/>
      <c r="HR72" s="118"/>
    </row>
    <row r="73" spans="1:226" ht="13.5" customHeight="1">
      <c r="A73" s="168"/>
      <c r="B73" s="162"/>
      <c r="C73" s="162"/>
      <c r="D73" s="162"/>
      <c r="E73" s="162"/>
      <c r="F73" s="162"/>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8"/>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8"/>
      <c r="FV73" s="118"/>
      <c r="FW73" s="118"/>
      <c r="FX73" s="118"/>
      <c r="FY73" s="118"/>
      <c r="FZ73" s="118"/>
      <c r="GA73" s="118"/>
      <c r="GB73" s="118"/>
      <c r="GC73" s="118"/>
      <c r="GD73" s="118"/>
      <c r="GE73" s="118"/>
      <c r="GF73" s="118"/>
      <c r="GG73" s="118"/>
      <c r="GH73" s="118"/>
      <c r="GI73" s="118"/>
      <c r="GJ73" s="118"/>
      <c r="GK73" s="118"/>
      <c r="GL73" s="118"/>
      <c r="GM73" s="118"/>
      <c r="GN73" s="118"/>
      <c r="GO73" s="118"/>
      <c r="GP73" s="118"/>
      <c r="GQ73" s="118"/>
      <c r="GR73" s="118"/>
      <c r="GS73" s="118"/>
      <c r="GT73" s="118"/>
      <c r="GU73" s="118"/>
      <c r="GV73" s="118"/>
      <c r="GW73" s="118"/>
      <c r="GX73" s="118"/>
      <c r="GY73" s="118"/>
      <c r="GZ73" s="118"/>
      <c r="HA73" s="118"/>
      <c r="HB73" s="118"/>
      <c r="HC73" s="118"/>
      <c r="HD73" s="118"/>
      <c r="HE73" s="118"/>
      <c r="HF73" s="118"/>
      <c r="HG73" s="118"/>
      <c r="HH73" s="118"/>
      <c r="HI73" s="118"/>
      <c r="HJ73" s="118"/>
      <c r="HK73" s="118"/>
      <c r="HL73" s="118"/>
      <c r="HM73" s="118"/>
      <c r="HN73" s="118"/>
      <c r="HO73" s="118"/>
      <c r="HP73" s="118"/>
      <c r="HQ73" s="118"/>
      <c r="HR73" s="118"/>
    </row>
    <row r="74" spans="1:226" ht="13.5" customHeight="1">
      <c r="A74" s="168"/>
      <c r="B74" s="162"/>
      <c r="C74" s="162"/>
      <c r="D74" s="162"/>
      <c r="E74" s="162"/>
      <c r="F74" s="162"/>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8"/>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8"/>
      <c r="FV74" s="118"/>
      <c r="FW74" s="118"/>
      <c r="FX74" s="118"/>
      <c r="FY74" s="118"/>
      <c r="FZ74" s="118"/>
      <c r="GA74" s="118"/>
      <c r="GB74" s="118"/>
      <c r="GC74" s="118"/>
      <c r="GD74" s="118"/>
      <c r="GE74" s="118"/>
      <c r="GF74" s="118"/>
      <c r="GG74" s="118"/>
      <c r="GH74" s="118"/>
      <c r="GI74" s="118"/>
      <c r="GJ74" s="118"/>
      <c r="GK74" s="118"/>
      <c r="GL74" s="118"/>
      <c r="GM74" s="118"/>
      <c r="GN74" s="118"/>
      <c r="GO74" s="118"/>
      <c r="GP74" s="118"/>
      <c r="GQ74" s="118"/>
      <c r="GR74" s="118"/>
      <c r="GS74" s="118"/>
      <c r="GT74" s="118"/>
      <c r="GU74" s="118"/>
      <c r="GV74" s="118"/>
      <c r="GW74" s="118"/>
      <c r="GX74" s="118"/>
      <c r="GY74" s="118"/>
      <c r="GZ74" s="118"/>
      <c r="HA74" s="118"/>
      <c r="HB74" s="118"/>
      <c r="HC74" s="118"/>
      <c r="HD74" s="118"/>
      <c r="HE74" s="118"/>
      <c r="HF74" s="118"/>
      <c r="HG74" s="118"/>
      <c r="HH74" s="118"/>
      <c r="HI74" s="118"/>
      <c r="HJ74" s="118"/>
      <c r="HK74" s="118"/>
      <c r="HL74" s="118"/>
      <c r="HM74" s="118"/>
      <c r="HN74" s="118"/>
      <c r="HO74" s="118"/>
      <c r="HP74" s="118"/>
      <c r="HQ74" s="118"/>
      <c r="HR74" s="118"/>
    </row>
    <row r="75" spans="1:226" ht="13.5" customHeight="1">
      <c r="A75" s="172"/>
      <c r="B75" s="162"/>
      <c r="C75" s="162"/>
      <c r="D75" s="162"/>
      <c r="E75" s="162"/>
      <c r="F75" s="162"/>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8"/>
      <c r="BQ75" s="118"/>
      <c r="BR75" s="118"/>
      <c r="BS75" s="118"/>
      <c r="BT75" s="118"/>
      <c r="BU75" s="118"/>
      <c r="BV75" s="118"/>
      <c r="BW75" s="118"/>
      <c r="BX75" s="118"/>
      <c r="BY75" s="118"/>
      <c r="BZ75" s="118"/>
      <c r="CA75" s="118"/>
      <c r="CB75" s="118"/>
      <c r="CC75" s="118"/>
      <c r="CD75" s="118"/>
      <c r="CE75" s="118"/>
      <c r="CF75" s="118"/>
      <c r="CG75" s="118"/>
      <c r="CH75" s="118"/>
      <c r="CI75" s="118"/>
      <c r="CJ75" s="118"/>
      <c r="CK75" s="118"/>
      <c r="CL75" s="118"/>
      <c r="CM75" s="118"/>
      <c r="CN75" s="118"/>
      <c r="CO75" s="118"/>
      <c r="CP75" s="118"/>
      <c r="CQ75" s="118"/>
      <c r="CR75" s="118"/>
      <c r="CS75" s="118"/>
      <c r="CT75" s="118"/>
      <c r="CU75" s="118"/>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8"/>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8"/>
      <c r="FV75" s="118"/>
      <c r="FW75" s="118"/>
      <c r="FX75" s="118"/>
      <c r="FY75" s="118"/>
      <c r="FZ75" s="118"/>
      <c r="GA75" s="118"/>
      <c r="GB75" s="118"/>
      <c r="GC75" s="118"/>
      <c r="GD75" s="118"/>
      <c r="GE75" s="118"/>
      <c r="GF75" s="118"/>
      <c r="GG75" s="118"/>
      <c r="GH75" s="118"/>
      <c r="GI75" s="118"/>
      <c r="GJ75" s="118"/>
      <c r="GK75" s="118"/>
      <c r="GL75" s="118"/>
      <c r="GM75" s="118"/>
      <c r="GN75" s="118"/>
      <c r="GO75" s="118"/>
      <c r="GP75" s="118"/>
      <c r="GQ75" s="118"/>
      <c r="GR75" s="118"/>
      <c r="GS75" s="118"/>
      <c r="GT75" s="118"/>
      <c r="GU75" s="118"/>
      <c r="GV75" s="118"/>
      <c r="GW75" s="118"/>
      <c r="GX75" s="118"/>
      <c r="GY75" s="118"/>
      <c r="GZ75" s="118"/>
      <c r="HA75" s="118"/>
      <c r="HB75" s="118"/>
      <c r="HC75" s="118"/>
      <c r="HD75" s="118"/>
      <c r="HE75" s="118"/>
      <c r="HF75" s="118"/>
      <c r="HG75" s="118"/>
      <c r="HH75" s="118"/>
      <c r="HI75" s="118"/>
      <c r="HJ75" s="118"/>
      <c r="HK75" s="118"/>
      <c r="HL75" s="118"/>
      <c r="HM75" s="118"/>
      <c r="HN75" s="118"/>
      <c r="HO75" s="118"/>
      <c r="HP75" s="118"/>
      <c r="HQ75" s="118"/>
      <c r="HR75" s="118"/>
    </row>
    <row r="76" spans="1:226" ht="13.5" customHeight="1">
      <c r="A76" s="168"/>
      <c r="B76" s="162"/>
      <c r="C76" s="162"/>
      <c r="D76" s="162"/>
      <c r="E76" s="162"/>
      <c r="F76" s="162"/>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c r="DH76" s="118"/>
      <c r="DI76" s="118"/>
      <c r="DJ76" s="118"/>
      <c r="DK76" s="118"/>
      <c r="DL76" s="118"/>
      <c r="DM76" s="118"/>
      <c r="DN76" s="118"/>
      <c r="DO76" s="118"/>
      <c r="DP76" s="118"/>
      <c r="DQ76" s="118"/>
      <c r="DR76" s="118"/>
      <c r="DS76" s="118"/>
      <c r="DT76" s="118"/>
      <c r="DU76" s="118"/>
      <c r="DV76" s="118"/>
      <c r="DW76" s="118"/>
      <c r="DX76" s="118"/>
      <c r="DY76" s="118"/>
      <c r="DZ76" s="118"/>
      <c r="EA76" s="118"/>
      <c r="EB76" s="118"/>
      <c r="EC76" s="118"/>
      <c r="ED76" s="118"/>
      <c r="EE76" s="118"/>
      <c r="EF76" s="118"/>
      <c r="EG76" s="118"/>
      <c r="EH76" s="118"/>
      <c r="EI76" s="118"/>
      <c r="EJ76" s="118"/>
      <c r="EK76" s="118"/>
      <c r="EL76" s="118"/>
      <c r="EM76" s="118"/>
      <c r="EN76" s="118"/>
      <c r="EO76" s="118"/>
      <c r="EP76" s="118"/>
      <c r="EQ76" s="118"/>
      <c r="ER76" s="118"/>
      <c r="ES76" s="118"/>
      <c r="ET76" s="118"/>
      <c r="EU76" s="118"/>
      <c r="EV76" s="118"/>
      <c r="EW76" s="118"/>
      <c r="EX76" s="118"/>
      <c r="EY76" s="118"/>
      <c r="EZ76" s="118"/>
      <c r="FA76" s="118"/>
      <c r="FB76" s="118"/>
      <c r="FC76" s="118"/>
      <c r="FD76" s="118"/>
      <c r="FE76" s="118"/>
      <c r="FF76" s="118"/>
      <c r="FG76" s="118"/>
      <c r="FH76" s="118"/>
      <c r="FI76" s="118"/>
      <c r="FJ76" s="118"/>
      <c r="FK76" s="118"/>
      <c r="FL76" s="118"/>
      <c r="FM76" s="118"/>
      <c r="FN76" s="118"/>
      <c r="FO76" s="118"/>
      <c r="FP76" s="118"/>
      <c r="FQ76" s="118"/>
      <c r="FR76" s="118"/>
      <c r="FS76" s="118"/>
      <c r="FT76" s="118"/>
      <c r="FU76" s="118"/>
      <c r="FV76" s="118"/>
      <c r="FW76" s="118"/>
      <c r="FX76" s="118"/>
      <c r="FY76" s="118"/>
      <c r="FZ76" s="118"/>
      <c r="GA76" s="118"/>
      <c r="GB76" s="118"/>
      <c r="GC76" s="118"/>
      <c r="GD76" s="118"/>
      <c r="GE76" s="118"/>
      <c r="GF76" s="118"/>
      <c r="GG76" s="118"/>
      <c r="GH76" s="118"/>
      <c r="GI76" s="118"/>
      <c r="GJ76" s="118"/>
      <c r="GK76" s="118"/>
      <c r="GL76" s="118"/>
      <c r="GM76" s="118"/>
      <c r="GN76" s="118"/>
      <c r="GO76" s="118"/>
      <c r="GP76" s="118"/>
      <c r="GQ76" s="118"/>
      <c r="GR76" s="118"/>
      <c r="GS76" s="118"/>
      <c r="GT76" s="118"/>
      <c r="GU76" s="118"/>
      <c r="GV76" s="118"/>
      <c r="GW76" s="118"/>
      <c r="GX76" s="118"/>
      <c r="GY76" s="118"/>
      <c r="GZ76" s="118"/>
      <c r="HA76" s="118"/>
      <c r="HB76" s="118"/>
      <c r="HC76" s="118"/>
      <c r="HD76" s="118"/>
      <c r="HE76" s="118"/>
      <c r="HF76" s="118"/>
      <c r="HG76" s="118"/>
      <c r="HH76" s="118"/>
      <c r="HI76" s="118"/>
      <c r="HJ76" s="118"/>
      <c r="HK76" s="118"/>
      <c r="HL76" s="118"/>
      <c r="HM76" s="118"/>
      <c r="HN76" s="118"/>
      <c r="HO76" s="118"/>
      <c r="HP76" s="118"/>
      <c r="HQ76" s="118"/>
      <c r="HR76" s="118"/>
    </row>
    <row r="77" spans="1:226" ht="13.5" customHeight="1">
      <c r="A77" s="168"/>
      <c r="B77" s="162"/>
      <c r="C77" s="162"/>
      <c r="D77" s="162"/>
      <c r="E77" s="162"/>
      <c r="F77" s="162"/>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118"/>
      <c r="BY77" s="118"/>
      <c r="BZ77" s="118"/>
      <c r="CA77" s="118"/>
      <c r="CB77" s="118"/>
      <c r="CC77" s="118"/>
      <c r="CD77" s="118"/>
      <c r="CE77" s="118"/>
      <c r="CF77" s="118"/>
      <c r="CG77" s="118"/>
      <c r="CH77" s="118"/>
      <c r="CI77" s="118"/>
      <c r="CJ77" s="118"/>
      <c r="CK77" s="118"/>
      <c r="CL77" s="118"/>
      <c r="CM77" s="118"/>
      <c r="CN77" s="118"/>
      <c r="CO77" s="118"/>
      <c r="CP77" s="118"/>
      <c r="CQ77" s="118"/>
      <c r="CR77" s="118"/>
      <c r="CS77" s="118"/>
      <c r="CT77" s="118"/>
      <c r="CU77" s="118"/>
      <c r="CV77" s="118"/>
      <c r="CW77" s="118"/>
      <c r="CX77" s="118"/>
      <c r="CY77" s="118"/>
      <c r="CZ77" s="118"/>
      <c r="DA77" s="118"/>
      <c r="DB77" s="118"/>
      <c r="DC77" s="118"/>
      <c r="DD77" s="118"/>
      <c r="DE77" s="118"/>
      <c r="DF77" s="118"/>
      <c r="DG77" s="118"/>
      <c r="DH77" s="118"/>
      <c r="DI77" s="118"/>
      <c r="DJ77" s="118"/>
      <c r="DK77" s="118"/>
      <c r="DL77" s="118"/>
      <c r="DM77" s="118"/>
      <c r="DN77" s="118"/>
      <c r="DO77" s="118"/>
      <c r="DP77" s="118"/>
      <c r="DQ77" s="118"/>
      <c r="DR77" s="118"/>
      <c r="DS77" s="118"/>
      <c r="DT77" s="118"/>
      <c r="DU77" s="118"/>
      <c r="DV77" s="118"/>
      <c r="DW77" s="118"/>
      <c r="DX77" s="118"/>
      <c r="DY77" s="118"/>
      <c r="DZ77" s="118"/>
      <c r="EA77" s="118"/>
      <c r="EB77" s="118"/>
      <c r="EC77" s="118"/>
      <c r="ED77" s="118"/>
      <c r="EE77" s="118"/>
      <c r="EF77" s="118"/>
      <c r="EG77" s="118"/>
      <c r="EH77" s="118"/>
      <c r="EI77" s="118"/>
      <c r="EJ77" s="118"/>
      <c r="EK77" s="118"/>
      <c r="EL77" s="118"/>
      <c r="EM77" s="118"/>
      <c r="EN77" s="118"/>
      <c r="EO77" s="118"/>
      <c r="EP77" s="118"/>
      <c r="EQ77" s="118"/>
      <c r="ER77" s="118"/>
      <c r="ES77" s="118"/>
      <c r="ET77" s="118"/>
      <c r="EU77" s="118"/>
      <c r="EV77" s="118"/>
      <c r="EW77" s="118"/>
      <c r="EX77" s="118"/>
      <c r="EY77" s="118"/>
      <c r="EZ77" s="118"/>
      <c r="FA77" s="118"/>
      <c r="FB77" s="118"/>
      <c r="FC77" s="118"/>
      <c r="FD77" s="118"/>
      <c r="FE77" s="118"/>
      <c r="FF77" s="118"/>
      <c r="FG77" s="118"/>
      <c r="FH77" s="118"/>
      <c r="FI77" s="118"/>
      <c r="FJ77" s="118"/>
      <c r="FK77" s="118"/>
      <c r="FL77" s="118"/>
      <c r="FM77" s="118"/>
      <c r="FN77" s="118"/>
      <c r="FO77" s="118"/>
      <c r="FP77" s="118"/>
      <c r="FQ77" s="118"/>
      <c r="FR77" s="118"/>
      <c r="FS77" s="118"/>
      <c r="FT77" s="118"/>
      <c r="FU77" s="118"/>
      <c r="FV77" s="118"/>
      <c r="FW77" s="118"/>
      <c r="FX77" s="118"/>
      <c r="FY77" s="118"/>
      <c r="FZ77" s="118"/>
      <c r="GA77" s="118"/>
      <c r="GB77" s="118"/>
      <c r="GC77" s="118"/>
      <c r="GD77" s="118"/>
      <c r="GE77" s="118"/>
      <c r="GF77" s="118"/>
      <c r="GG77" s="118"/>
      <c r="GH77" s="118"/>
      <c r="GI77" s="118"/>
      <c r="GJ77" s="118"/>
      <c r="GK77" s="118"/>
      <c r="GL77" s="118"/>
      <c r="GM77" s="118"/>
      <c r="GN77" s="118"/>
      <c r="GO77" s="118"/>
      <c r="GP77" s="118"/>
      <c r="GQ77" s="118"/>
      <c r="GR77" s="118"/>
      <c r="GS77" s="118"/>
      <c r="GT77" s="118"/>
      <c r="GU77" s="118"/>
      <c r="GV77" s="118"/>
      <c r="GW77" s="118"/>
      <c r="GX77" s="118"/>
      <c r="GY77" s="118"/>
      <c r="GZ77" s="118"/>
      <c r="HA77" s="118"/>
      <c r="HB77" s="118"/>
      <c r="HC77" s="118"/>
      <c r="HD77" s="118"/>
      <c r="HE77" s="118"/>
      <c r="HF77" s="118"/>
      <c r="HG77" s="118"/>
      <c r="HH77" s="118"/>
      <c r="HI77" s="118"/>
      <c r="HJ77" s="118"/>
      <c r="HK77" s="118"/>
      <c r="HL77" s="118"/>
      <c r="HM77" s="118"/>
      <c r="HN77" s="118"/>
      <c r="HO77" s="118"/>
      <c r="HP77" s="118"/>
      <c r="HQ77" s="118"/>
      <c r="HR77" s="118"/>
    </row>
    <row r="78" spans="1:226" ht="13.5" customHeight="1">
      <c r="A78" s="172"/>
      <c r="B78" s="162"/>
      <c r="C78" s="162"/>
      <c r="D78" s="162"/>
      <c r="E78" s="162"/>
      <c r="F78" s="162"/>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8"/>
      <c r="CE78" s="118"/>
      <c r="CF78" s="118"/>
      <c r="CG78" s="118"/>
      <c r="CH78" s="118"/>
      <c r="CI78" s="118"/>
      <c r="CJ78" s="118"/>
      <c r="CK78" s="118"/>
      <c r="CL78" s="118"/>
      <c r="CM78" s="118"/>
      <c r="CN78" s="118"/>
      <c r="CO78" s="118"/>
      <c r="CP78" s="118"/>
      <c r="CQ78" s="118"/>
      <c r="CR78" s="118"/>
      <c r="CS78" s="118"/>
      <c r="CT78" s="118"/>
      <c r="CU78" s="118"/>
      <c r="CV78" s="118"/>
      <c r="CW78" s="118"/>
      <c r="CX78" s="118"/>
      <c r="CY78" s="118"/>
      <c r="CZ78" s="118"/>
      <c r="DA78" s="118"/>
      <c r="DB78" s="118"/>
      <c r="DC78" s="118"/>
      <c r="DD78" s="118"/>
      <c r="DE78" s="118"/>
      <c r="DF78" s="118"/>
      <c r="DG78" s="118"/>
      <c r="DH78" s="118"/>
      <c r="DI78" s="118"/>
      <c r="DJ78" s="118"/>
      <c r="DK78" s="118"/>
      <c r="DL78" s="118"/>
      <c r="DM78" s="118"/>
      <c r="DN78" s="118"/>
      <c r="DO78" s="118"/>
      <c r="DP78" s="118"/>
      <c r="DQ78" s="118"/>
      <c r="DR78" s="118"/>
      <c r="DS78" s="118"/>
      <c r="DT78" s="118"/>
      <c r="DU78" s="118"/>
      <c r="DV78" s="118"/>
      <c r="DW78" s="118"/>
      <c r="DX78" s="118"/>
      <c r="DY78" s="118"/>
      <c r="DZ78" s="118"/>
      <c r="EA78" s="118"/>
      <c r="EB78" s="118"/>
      <c r="EC78" s="118"/>
      <c r="ED78" s="118"/>
      <c r="EE78" s="118"/>
      <c r="EF78" s="118"/>
      <c r="EG78" s="118"/>
      <c r="EH78" s="118"/>
      <c r="EI78" s="118"/>
      <c r="EJ78" s="118"/>
      <c r="EK78" s="118"/>
      <c r="EL78" s="118"/>
      <c r="EM78" s="118"/>
      <c r="EN78" s="118"/>
      <c r="EO78" s="118"/>
      <c r="EP78" s="118"/>
      <c r="EQ78" s="118"/>
      <c r="ER78" s="118"/>
      <c r="ES78" s="118"/>
      <c r="ET78" s="118"/>
      <c r="EU78" s="118"/>
      <c r="EV78" s="118"/>
      <c r="EW78" s="118"/>
      <c r="EX78" s="118"/>
      <c r="EY78" s="118"/>
      <c r="EZ78" s="118"/>
      <c r="FA78" s="118"/>
      <c r="FB78" s="118"/>
      <c r="FC78" s="118"/>
      <c r="FD78" s="118"/>
      <c r="FE78" s="118"/>
      <c r="FF78" s="118"/>
      <c r="FG78" s="118"/>
      <c r="FH78" s="118"/>
      <c r="FI78" s="118"/>
      <c r="FJ78" s="118"/>
      <c r="FK78" s="118"/>
      <c r="FL78" s="118"/>
      <c r="FM78" s="118"/>
      <c r="FN78" s="118"/>
      <c r="FO78" s="118"/>
      <c r="FP78" s="118"/>
      <c r="FQ78" s="118"/>
      <c r="FR78" s="118"/>
      <c r="FS78" s="118"/>
      <c r="FT78" s="118"/>
      <c r="FU78" s="118"/>
      <c r="FV78" s="118"/>
      <c r="FW78" s="118"/>
      <c r="FX78" s="118"/>
      <c r="FY78" s="118"/>
      <c r="FZ78" s="118"/>
      <c r="GA78" s="118"/>
      <c r="GB78" s="118"/>
      <c r="GC78" s="118"/>
      <c r="GD78" s="118"/>
      <c r="GE78" s="118"/>
      <c r="GF78" s="118"/>
      <c r="GG78" s="118"/>
      <c r="GH78" s="118"/>
      <c r="GI78" s="118"/>
      <c r="GJ78" s="118"/>
      <c r="GK78" s="118"/>
      <c r="GL78" s="118"/>
      <c r="GM78" s="118"/>
      <c r="GN78" s="118"/>
      <c r="GO78" s="118"/>
      <c r="GP78" s="118"/>
      <c r="GQ78" s="118"/>
      <c r="GR78" s="118"/>
      <c r="GS78" s="118"/>
      <c r="GT78" s="118"/>
      <c r="GU78" s="118"/>
      <c r="GV78" s="118"/>
      <c r="GW78" s="118"/>
      <c r="GX78" s="118"/>
      <c r="GY78" s="118"/>
      <c r="GZ78" s="118"/>
      <c r="HA78" s="118"/>
      <c r="HB78" s="118"/>
      <c r="HC78" s="118"/>
      <c r="HD78" s="118"/>
      <c r="HE78" s="118"/>
      <c r="HF78" s="118"/>
      <c r="HG78" s="118"/>
      <c r="HH78" s="118"/>
      <c r="HI78" s="118"/>
      <c r="HJ78" s="118"/>
      <c r="HK78" s="118"/>
      <c r="HL78" s="118"/>
      <c r="HM78" s="118"/>
      <c r="HN78" s="118"/>
      <c r="HO78" s="118"/>
      <c r="HP78" s="118"/>
      <c r="HQ78" s="118"/>
      <c r="HR78" s="118"/>
    </row>
    <row r="79" spans="1:226" ht="13.5" customHeight="1">
      <c r="A79" s="168"/>
      <c r="B79" s="162"/>
      <c r="C79" s="162"/>
      <c r="D79" s="162"/>
      <c r="E79" s="162"/>
      <c r="F79" s="162"/>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118"/>
      <c r="CA79" s="118"/>
      <c r="CB79" s="118"/>
      <c r="CC79" s="118"/>
      <c r="CD79" s="118"/>
      <c r="CE79" s="118"/>
      <c r="CF79" s="118"/>
      <c r="CG79" s="118"/>
      <c r="CH79" s="118"/>
      <c r="CI79" s="118"/>
      <c r="CJ79" s="118"/>
      <c r="CK79" s="118"/>
      <c r="CL79" s="118"/>
      <c r="CM79" s="118"/>
      <c r="CN79" s="118"/>
      <c r="CO79" s="118"/>
      <c r="CP79" s="118"/>
      <c r="CQ79" s="118"/>
      <c r="CR79" s="118"/>
      <c r="CS79" s="118"/>
      <c r="CT79" s="118"/>
      <c r="CU79" s="118"/>
      <c r="CV79" s="118"/>
      <c r="CW79" s="118"/>
      <c r="CX79" s="118"/>
      <c r="CY79" s="118"/>
      <c r="CZ79" s="118"/>
      <c r="DA79" s="118"/>
      <c r="DB79" s="118"/>
      <c r="DC79" s="118"/>
      <c r="DD79" s="118"/>
      <c r="DE79" s="118"/>
      <c r="DF79" s="118"/>
      <c r="DG79" s="118"/>
      <c r="DH79" s="118"/>
      <c r="DI79" s="118"/>
      <c r="DJ79" s="118"/>
      <c r="DK79" s="118"/>
      <c r="DL79" s="118"/>
      <c r="DM79" s="118"/>
      <c r="DN79" s="118"/>
      <c r="DO79" s="118"/>
      <c r="DP79" s="118"/>
      <c r="DQ79" s="118"/>
      <c r="DR79" s="118"/>
      <c r="DS79" s="118"/>
      <c r="DT79" s="118"/>
      <c r="DU79" s="118"/>
      <c r="DV79" s="118"/>
      <c r="DW79" s="118"/>
      <c r="DX79" s="118"/>
      <c r="DY79" s="118"/>
      <c r="DZ79" s="118"/>
      <c r="EA79" s="118"/>
      <c r="EB79" s="118"/>
      <c r="EC79" s="118"/>
      <c r="ED79" s="118"/>
      <c r="EE79" s="118"/>
      <c r="EF79" s="118"/>
      <c r="EG79" s="118"/>
      <c r="EH79" s="118"/>
      <c r="EI79" s="118"/>
      <c r="EJ79" s="118"/>
      <c r="EK79" s="118"/>
      <c r="EL79" s="118"/>
      <c r="EM79" s="118"/>
      <c r="EN79" s="118"/>
      <c r="EO79" s="118"/>
      <c r="EP79" s="118"/>
      <c r="EQ79" s="118"/>
      <c r="ER79" s="118"/>
      <c r="ES79" s="118"/>
      <c r="ET79" s="118"/>
      <c r="EU79" s="118"/>
      <c r="EV79" s="118"/>
      <c r="EW79" s="118"/>
      <c r="EX79" s="118"/>
      <c r="EY79" s="118"/>
      <c r="EZ79" s="118"/>
      <c r="FA79" s="118"/>
      <c r="FB79" s="118"/>
      <c r="FC79" s="118"/>
      <c r="FD79" s="118"/>
      <c r="FE79" s="118"/>
      <c r="FF79" s="118"/>
      <c r="FG79" s="118"/>
      <c r="FH79" s="118"/>
      <c r="FI79" s="118"/>
      <c r="FJ79" s="118"/>
      <c r="FK79" s="118"/>
      <c r="FL79" s="118"/>
      <c r="FM79" s="118"/>
      <c r="FN79" s="118"/>
      <c r="FO79" s="118"/>
      <c r="FP79" s="118"/>
      <c r="FQ79" s="118"/>
      <c r="FR79" s="118"/>
      <c r="FS79" s="118"/>
      <c r="FT79" s="118"/>
      <c r="FU79" s="118"/>
      <c r="FV79" s="118"/>
      <c r="FW79" s="118"/>
      <c r="FX79" s="118"/>
      <c r="FY79" s="118"/>
      <c r="FZ79" s="118"/>
      <c r="GA79" s="118"/>
      <c r="GB79" s="118"/>
      <c r="GC79" s="118"/>
      <c r="GD79" s="118"/>
      <c r="GE79" s="118"/>
      <c r="GF79" s="118"/>
      <c r="GG79" s="118"/>
      <c r="GH79" s="118"/>
      <c r="GI79" s="118"/>
      <c r="GJ79" s="118"/>
      <c r="GK79" s="118"/>
      <c r="GL79" s="118"/>
      <c r="GM79" s="118"/>
      <c r="GN79" s="118"/>
      <c r="GO79" s="118"/>
      <c r="GP79" s="118"/>
      <c r="GQ79" s="118"/>
      <c r="GR79" s="118"/>
      <c r="GS79" s="118"/>
      <c r="GT79" s="118"/>
      <c r="GU79" s="118"/>
      <c r="GV79" s="118"/>
      <c r="GW79" s="118"/>
      <c r="GX79" s="118"/>
      <c r="GY79" s="118"/>
      <c r="GZ79" s="118"/>
      <c r="HA79" s="118"/>
      <c r="HB79" s="118"/>
      <c r="HC79" s="118"/>
      <c r="HD79" s="118"/>
      <c r="HE79" s="118"/>
      <c r="HF79" s="118"/>
      <c r="HG79" s="118"/>
      <c r="HH79" s="118"/>
      <c r="HI79" s="118"/>
      <c r="HJ79" s="118"/>
      <c r="HK79" s="118"/>
      <c r="HL79" s="118"/>
      <c r="HM79" s="118"/>
      <c r="HN79" s="118"/>
      <c r="HO79" s="118"/>
      <c r="HP79" s="118"/>
      <c r="HQ79" s="118"/>
      <c r="HR79" s="118"/>
    </row>
    <row r="80" spans="1:226" ht="13.5" customHeight="1">
      <c r="A80" s="168"/>
      <c r="B80" s="162"/>
      <c r="C80" s="162"/>
      <c r="D80" s="162"/>
      <c r="E80" s="162"/>
      <c r="F80" s="162"/>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118"/>
      <c r="CS80" s="118"/>
      <c r="CT80" s="118"/>
      <c r="CU80" s="118"/>
      <c r="CV80" s="118"/>
      <c r="CW80" s="118"/>
      <c r="CX80" s="118"/>
      <c r="CY80" s="118"/>
      <c r="CZ80" s="118"/>
      <c r="DA80" s="118"/>
      <c r="DB80" s="118"/>
      <c r="DC80" s="118"/>
      <c r="DD80" s="118"/>
      <c r="DE80" s="118"/>
      <c r="DF80" s="118"/>
      <c r="DG80" s="118"/>
      <c r="DH80" s="118"/>
      <c r="DI80" s="118"/>
      <c r="DJ80" s="118"/>
      <c r="DK80" s="118"/>
      <c r="DL80" s="118"/>
      <c r="DM80" s="118"/>
      <c r="DN80" s="118"/>
      <c r="DO80" s="118"/>
      <c r="DP80" s="118"/>
      <c r="DQ80" s="118"/>
      <c r="DR80" s="118"/>
      <c r="DS80" s="118"/>
      <c r="DT80" s="118"/>
      <c r="DU80" s="118"/>
      <c r="DV80" s="118"/>
      <c r="DW80" s="118"/>
      <c r="DX80" s="118"/>
      <c r="DY80" s="118"/>
      <c r="DZ80" s="118"/>
      <c r="EA80" s="118"/>
      <c r="EB80" s="118"/>
      <c r="EC80" s="118"/>
      <c r="ED80" s="118"/>
      <c r="EE80" s="118"/>
      <c r="EF80" s="118"/>
      <c r="EG80" s="118"/>
      <c r="EH80" s="118"/>
      <c r="EI80" s="118"/>
      <c r="EJ80" s="118"/>
      <c r="EK80" s="118"/>
      <c r="EL80" s="118"/>
      <c r="EM80" s="118"/>
      <c r="EN80" s="118"/>
      <c r="EO80" s="118"/>
      <c r="EP80" s="118"/>
      <c r="EQ80" s="118"/>
      <c r="ER80" s="118"/>
      <c r="ES80" s="118"/>
      <c r="ET80" s="118"/>
      <c r="EU80" s="118"/>
      <c r="EV80" s="118"/>
      <c r="EW80" s="118"/>
      <c r="EX80" s="118"/>
      <c r="EY80" s="118"/>
      <c r="EZ80" s="118"/>
      <c r="FA80" s="118"/>
      <c r="FB80" s="118"/>
      <c r="FC80" s="118"/>
      <c r="FD80" s="118"/>
      <c r="FE80" s="118"/>
      <c r="FF80" s="118"/>
      <c r="FG80" s="118"/>
      <c r="FH80" s="118"/>
      <c r="FI80" s="118"/>
      <c r="FJ80" s="118"/>
      <c r="FK80" s="118"/>
      <c r="FL80" s="118"/>
      <c r="FM80" s="118"/>
      <c r="FN80" s="118"/>
      <c r="FO80" s="118"/>
      <c r="FP80" s="118"/>
      <c r="FQ80" s="118"/>
      <c r="FR80" s="118"/>
      <c r="FS80" s="118"/>
      <c r="FT80" s="118"/>
      <c r="FU80" s="118"/>
      <c r="FV80" s="118"/>
      <c r="FW80" s="118"/>
      <c r="FX80" s="118"/>
      <c r="FY80" s="118"/>
      <c r="FZ80" s="118"/>
      <c r="GA80" s="118"/>
      <c r="GB80" s="118"/>
      <c r="GC80" s="118"/>
      <c r="GD80" s="118"/>
      <c r="GE80" s="118"/>
      <c r="GF80" s="118"/>
      <c r="GG80" s="118"/>
      <c r="GH80" s="118"/>
      <c r="GI80" s="118"/>
      <c r="GJ80" s="118"/>
      <c r="GK80" s="118"/>
      <c r="GL80" s="118"/>
      <c r="GM80" s="118"/>
      <c r="GN80" s="118"/>
      <c r="GO80" s="118"/>
      <c r="GP80" s="118"/>
      <c r="GQ80" s="118"/>
      <c r="GR80" s="118"/>
      <c r="GS80" s="118"/>
      <c r="GT80" s="118"/>
      <c r="GU80" s="118"/>
      <c r="GV80" s="118"/>
      <c r="GW80" s="118"/>
      <c r="GX80" s="118"/>
      <c r="GY80" s="118"/>
      <c r="GZ80" s="118"/>
      <c r="HA80" s="118"/>
      <c r="HB80" s="118"/>
      <c r="HC80" s="118"/>
      <c r="HD80" s="118"/>
      <c r="HE80" s="118"/>
      <c r="HF80" s="118"/>
      <c r="HG80" s="118"/>
      <c r="HH80" s="118"/>
      <c r="HI80" s="118"/>
      <c r="HJ80" s="118"/>
      <c r="HK80" s="118"/>
      <c r="HL80" s="118"/>
      <c r="HM80" s="118"/>
      <c r="HN80" s="118"/>
      <c r="HO80" s="118"/>
      <c r="HP80" s="118"/>
      <c r="HQ80" s="118"/>
      <c r="HR80" s="118"/>
    </row>
    <row r="81" spans="1:226" ht="13.5" customHeight="1">
      <c r="A81" s="172"/>
      <c r="B81" s="162"/>
      <c r="C81" s="162"/>
      <c r="D81" s="162"/>
      <c r="E81" s="162"/>
      <c r="F81" s="162"/>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118"/>
      <c r="CS81" s="118"/>
      <c r="CT81" s="118"/>
      <c r="CU81" s="118"/>
      <c r="CV81" s="118"/>
      <c r="CW81" s="118"/>
      <c r="CX81" s="118"/>
      <c r="CY81" s="118"/>
      <c r="CZ81" s="118"/>
      <c r="DA81" s="118"/>
      <c r="DB81" s="118"/>
      <c r="DC81" s="118"/>
      <c r="DD81" s="118"/>
      <c r="DE81" s="118"/>
      <c r="DF81" s="118"/>
      <c r="DG81" s="118"/>
      <c r="DH81" s="118"/>
      <c r="DI81" s="118"/>
      <c r="DJ81" s="118"/>
      <c r="DK81" s="118"/>
      <c r="DL81" s="118"/>
      <c r="DM81" s="118"/>
      <c r="DN81" s="118"/>
      <c r="DO81" s="118"/>
      <c r="DP81" s="118"/>
      <c r="DQ81" s="118"/>
      <c r="DR81" s="118"/>
      <c r="DS81" s="118"/>
      <c r="DT81" s="118"/>
      <c r="DU81" s="118"/>
      <c r="DV81" s="118"/>
      <c r="DW81" s="118"/>
      <c r="DX81" s="118"/>
      <c r="DY81" s="118"/>
      <c r="DZ81" s="118"/>
      <c r="EA81" s="118"/>
      <c r="EB81" s="118"/>
      <c r="EC81" s="118"/>
      <c r="ED81" s="118"/>
      <c r="EE81" s="118"/>
      <c r="EF81" s="118"/>
      <c r="EG81" s="118"/>
      <c r="EH81" s="118"/>
      <c r="EI81" s="118"/>
      <c r="EJ81" s="118"/>
      <c r="EK81" s="118"/>
      <c r="EL81" s="118"/>
      <c r="EM81" s="118"/>
      <c r="EN81" s="118"/>
      <c r="EO81" s="118"/>
      <c r="EP81" s="118"/>
      <c r="EQ81" s="118"/>
      <c r="ER81" s="118"/>
      <c r="ES81" s="118"/>
      <c r="ET81" s="118"/>
      <c r="EU81" s="118"/>
      <c r="EV81" s="118"/>
      <c r="EW81" s="118"/>
      <c r="EX81" s="118"/>
      <c r="EY81" s="118"/>
      <c r="EZ81" s="118"/>
      <c r="FA81" s="118"/>
      <c r="FB81" s="118"/>
      <c r="FC81" s="118"/>
      <c r="FD81" s="118"/>
      <c r="FE81" s="118"/>
      <c r="FF81" s="118"/>
      <c r="FG81" s="118"/>
      <c r="FH81" s="118"/>
      <c r="FI81" s="118"/>
      <c r="FJ81" s="118"/>
      <c r="FK81" s="118"/>
      <c r="FL81" s="118"/>
      <c r="FM81" s="118"/>
      <c r="FN81" s="118"/>
      <c r="FO81" s="118"/>
      <c r="FP81" s="118"/>
      <c r="FQ81" s="118"/>
      <c r="FR81" s="118"/>
      <c r="FS81" s="118"/>
      <c r="FT81" s="118"/>
      <c r="FU81" s="118"/>
      <c r="FV81" s="118"/>
      <c r="FW81" s="118"/>
      <c r="FX81" s="118"/>
      <c r="FY81" s="118"/>
      <c r="FZ81" s="118"/>
      <c r="GA81" s="118"/>
      <c r="GB81" s="118"/>
      <c r="GC81" s="118"/>
      <c r="GD81" s="118"/>
      <c r="GE81" s="118"/>
      <c r="GF81" s="118"/>
      <c r="GG81" s="118"/>
      <c r="GH81" s="118"/>
      <c r="GI81" s="118"/>
      <c r="GJ81" s="118"/>
      <c r="GK81" s="118"/>
      <c r="GL81" s="118"/>
      <c r="GM81" s="118"/>
      <c r="GN81" s="118"/>
      <c r="GO81" s="118"/>
      <c r="GP81" s="118"/>
      <c r="GQ81" s="118"/>
      <c r="GR81" s="118"/>
      <c r="GS81" s="118"/>
      <c r="GT81" s="118"/>
      <c r="GU81" s="118"/>
      <c r="GV81" s="118"/>
      <c r="GW81" s="118"/>
      <c r="GX81" s="118"/>
      <c r="GY81" s="118"/>
      <c r="GZ81" s="118"/>
      <c r="HA81" s="118"/>
      <c r="HB81" s="118"/>
      <c r="HC81" s="118"/>
      <c r="HD81" s="118"/>
      <c r="HE81" s="118"/>
      <c r="HF81" s="118"/>
      <c r="HG81" s="118"/>
      <c r="HH81" s="118"/>
      <c r="HI81" s="118"/>
      <c r="HJ81" s="118"/>
      <c r="HK81" s="118"/>
      <c r="HL81" s="118"/>
      <c r="HM81" s="118"/>
      <c r="HN81" s="118"/>
      <c r="HO81" s="118"/>
      <c r="HP81" s="118"/>
      <c r="HQ81" s="118"/>
      <c r="HR81" s="118"/>
    </row>
    <row r="82" spans="1:226" ht="13.5" customHeight="1">
      <c r="A82" s="118"/>
      <c r="B82" s="118"/>
      <c r="C82" s="118"/>
      <c r="D82" s="118"/>
      <c r="E82" s="162"/>
      <c r="F82" s="162"/>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18"/>
      <c r="DQ82" s="118"/>
      <c r="DR82" s="118"/>
      <c r="DS82" s="118"/>
      <c r="DT82" s="118"/>
      <c r="DU82" s="118"/>
      <c r="DV82" s="118"/>
      <c r="DW82" s="118"/>
      <c r="DX82" s="118"/>
      <c r="DY82" s="118"/>
      <c r="DZ82" s="118"/>
      <c r="EA82" s="118"/>
      <c r="EB82" s="118"/>
      <c r="EC82" s="118"/>
      <c r="ED82" s="118"/>
      <c r="EE82" s="118"/>
      <c r="EF82" s="118"/>
      <c r="EG82" s="118"/>
      <c r="EH82" s="118"/>
      <c r="EI82" s="118"/>
      <c r="EJ82" s="118"/>
      <c r="EK82" s="118"/>
      <c r="EL82" s="118"/>
      <c r="EM82" s="118"/>
      <c r="EN82" s="118"/>
      <c r="EO82" s="118"/>
      <c r="EP82" s="118"/>
      <c r="EQ82" s="118"/>
      <c r="ER82" s="118"/>
      <c r="ES82" s="118"/>
      <c r="ET82" s="118"/>
      <c r="EU82" s="118"/>
      <c r="EV82" s="118"/>
      <c r="EW82" s="118"/>
      <c r="EX82" s="118"/>
      <c r="EY82" s="118"/>
      <c r="EZ82" s="118"/>
      <c r="FA82" s="118"/>
      <c r="FB82" s="118"/>
      <c r="FC82" s="118"/>
      <c r="FD82" s="118"/>
      <c r="FE82" s="118"/>
      <c r="FF82" s="118"/>
      <c r="FG82" s="118"/>
      <c r="FH82" s="118"/>
      <c r="FI82" s="118"/>
      <c r="FJ82" s="118"/>
      <c r="FK82" s="118"/>
      <c r="FL82" s="118"/>
      <c r="FM82" s="118"/>
      <c r="FN82" s="118"/>
      <c r="FO82" s="118"/>
      <c r="FP82" s="118"/>
      <c r="FQ82" s="118"/>
      <c r="FR82" s="118"/>
      <c r="FS82" s="118"/>
      <c r="FT82" s="118"/>
      <c r="FU82" s="118"/>
      <c r="FV82" s="118"/>
      <c r="FW82" s="118"/>
      <c r="FX82" s="118"/>
      <c r="FY82" s="118"/>
      <c r="FZ82" s="118"/>
      <c r="GA82" s="118"/>
      <c r="GB82" s="118"/>
      <c r="GC82" s="118"/>
      <c r="GD82" s="118"/>
      <c r="GE82" s="118"/>
      <c r="GF82" s="118"/>
      <c r="GG82" s="118"/>
      <c r="GH82" s="118"/>
      <c r="GI82" s="118"/>
      <c r="GJ82" s="118"/>
      <c r="GK82" s="118"/>
      <c r="GL82" s="118"/>
      <c r="GM82" s="118"/>
      <c r="GN82" s="118"/>
      <c r="GO82" s="118"/>
      <c r="GP82" s="118"/>
      <c r="GQ82" s="118"/>
      <c r="GR82" s="118"/>
      <c r="GS82" s="118"/>
      <c r="GT82" s="118"/>
      <c r="GU82" s="118"/>
      <c r="GV82" s="118"/>
      <c r="GW82" s="118"/>
      <c r="GX82" s="118"/>
      <c r="GY82" s="118"/>
      <c r="GZ82" s="118"/>
      <c r="HA82" s="118"/>
      <c r="HB82" s="118"/>
      <c r="HC82" s="118"/>
      <c r="HD82" s="118"/>
      <c r="HE82" s="118"/>
      <c r="HF82" s="118"/>
      <c r="HG82" s="118"/>
      <c r="HH82" s="118"/>
      <c r="HI82" s="118"/>
      <c r="HJ82" s="118"/>
      <c r="HK82" s="118"/>
      <c r="HL82" s="118"/>
      <c r="HM82" s="118"/>
      <c r="HN82" s="118"/>
      <c r="HO82" s="118"/>
      <c r="HP82" s="118"/>
      <c r="HQ82" s="118"/>
      <c r="HR82" s="118"/>
    </row>
    <row r="83" spans="1:226" ht="13.5" customHeight="1">
      <c r="A83" s="118"/>
      <c r="B83" s="118"/>
      <c r="C83" s="118"/>
      <c r="D83" s="118"/>
      <c r="E83" s="162"/>
      <c r="F83" s="162"/>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18"/>
      <c r="DQ83" s="118"/>
      <c r="DR83" s="118"/>
      <c r="DS83" s="118"/>
      <c r="DT83" s="118"/>
      <c r="DU83" s="118"/>
      <c r="DV83" s="118"/>
      <c r="DW83" s="118"/>
      <c r="DX83" s="118"/>
      <c r="DY83" s="118"/>
      <c r="DZ83" s="118"/>
      <c r="EA83" s="118"/>
      <c r="EB83" s="118"/>
      <c r="EC83" s="118"/>
      <c r="ED83" s="118"/>
      <c r="EE83" s="118"/>
      <c r="EF83" s="118"/>
      <c r="EG83" s="118"/>
      <c r="EH83" s="118"/>
      <c r="EI83" s="118"/>
      <c r="EJ83" s="118"/>
      <c r="EK83" s="118"/>
      <c r="EL83" s="118"/>
      <c r="EM83" s="118"/>
      <c r="EN83" s="118"/>
      <c r="EO83" s="118"/>
      <c r="EP83" s="118"/>
      <c r="EQ83" s="118"/>
      <c r="ER83" s="118"/>
      <c r="ES83" s="118"/>
      <c r="ET83" s="118"/>
      <c r="EU83" s="118"/>
      <c r="EV83" s="118"/>
      <c r="EW83" s="118"/>
      <c r="EX83" s="118"/>
      <c r="EY83" s="118"/>
      <c r="EZ83" s="118"/>
      <c r="FA83" s="118"/>
      <c r="FB83" s="118"/>
      <c r="FC83" s="118"/>
      <c r="FD83" s="118"/>
      <c r="FE83" s="118"/>
      <c r="FF83" s="118"/>
      <c r="FG83" s="118"/>
      <c r="FH83" s="118"/>
      <c r="FI83" s="118"/>
      <c r="FJ83" s="118"/>
      <c r="FK83" s="118"/>
      <c r="FL83" s="118"/>
      <c r="FM83" s="118"/>
      <c r="FN83" s="118"/>
      <c r="FO83" s="118"/>
      <c r="FP83" s="118"/>
      <c r="FQ83" s="118"/>
      <c r="FR83" s="118"/>
      <c r="FS83" s="118"/>
      <c r="FT83" s="118"/>
      <c r="FU83" s="118"/>
      <c r="FV83" s="118"/>
      <c r="FW83" s="118"/>
      <c r="FX83" s="118"/>
      <c r="FY83" s="118"/>
      <c r="FZ83" s="118"/>
      <c r="GA83" s="118"/>
      <c r="GB83" s="118"/>
      <c r="GC83" s="118"/>
      <c r="GD83" s="118"/>
      <c r="GE83" s="118"/>
      <c r="GF83" s="118"/>
      <c r="GG83" s="118"/>
      <c r="GH83" s="118"/>
      <c r="GI83" s="118"/>
      <c r="GJ83" s="118"/>
      <c r="GK83" s="118"/>
      <c r="GL83" s="118"/>
      <c r="GM83" s="118"/>
      <c r="GN83" s="118"/>
      <c r="GO83" s="118"/>
      <c r="GP83" s="118"/>
      <c r="GQ83" s="118"/>
      <c r="GR83" s="118"/>
      <c r="GS83" s="118"/>
      <c r="GT83" s="118"/>
      <c r="GU83" s="118"/>
      <c r="GV83" s="118"/>
      <c r="GW83" s="118"/>
      <c r="GX83" s="118"/>
      <c r="GY83" s="118"/>
      <c r="GZ83" s="118"/>
      <c r="HA83" s="118"/>
      <c r="HB83" s="118"/>
      <c r="HC83" s="118"/>
      <c r="HD83" s="118"/>
      <c r="HE83" s="118"/>
      <c r="HF83" s="118"/>
      <c r="HG83" s="118"/>
      <c r="HH83" s="118"/>
      <c r="HI83" s="118"/>
      <c r="HJ83" s="118"/>
      <c r="HK83" s="118"/>
      <c r="HL83" s="118"/>
      <c r="HM83" s="118"/>
      <c r="HN83" s="118"/>
      <c r="HO83" s="118"/>
      <c r="HP83" s="118"/>
      <c r="HQ83" s="118"/>
      <c r="HR83" s="118"/>
    </row>
    <row r="84" spans="1:226" ht="13.5" customHeight="1">
      <c r="A84" s="118"/>
      <c r="B84" s="118"/>
      <c r="C84" s="118"/>
      <c r="D84" s="118"/>
      <c r="E84" s="162"/>
      <c r="F84" s="162"/>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c r="CQ84" s="118"/>
      <c r="CR84" s="118"/>
      <c r="CS84" s="118"/>
      <c r="CT84" s="118"/>
      <c r="CU84" s="118"/>
      <c r="CV84" s="118"/>
      <c r="CW84" s="118"/>
      <c r="CX84" s="118"/>
      <c r="CY84" s="118"/>
      <c r="CZ84" s="118"/>
      <c r="DA84" s="118"/>
      <c r="DB84" s="118"/>
      <c r="DC84" s="118"/>
      <c r="DD84" s="118"/>
      <c r="DE84" s="118"/>
      <c r="DF84" s="118"/>
      <c r="DG84" s="118"/>
      <c r="DH84" s="118"/>
      <c r="DI84" s="118"/>
      <c r="DJ84" s="118"/>
      <c r="DK84" s="118"/>
      <c r="DL84" s="118"/>
      <c r="DM84" s="118"/>
      <c r="DN84" s="118"/>
      <c r="DO84" s="118"/>
      <c r="DP84" s="118"/>
      <c r="DQ84" s="118"/>
      <c r="DR84" s="118"/>
      <c r="DS84" s="118"/>
      <c r="DT84" s="118"/>
      <c r="DU84" s="118"/>
      <c r="DV84" s="118"/>
      <c r="DW84" s="118"/>
      <c r="DX84" s="118"/>
      <c r="DY84" s="118"/>
      <c r="DZ84" s="118"/>
      <c r="EA84" s="118"/>
      <c r="EB84" s="118"/>
      <c r="EC84" s="118"/>
      <c r="ED84" s="118"/>
      <c r="EE84" s="118"/>
      <c r="EF84" s="118"/>
      <c r="EG84" s="118"/>
      <c r="EH84" s="118"/>
      <c r="EI84" s="118"/>
      <c r="EJ84" s="118"/>
      <c r="EK84" s="118"/>
      <c r="EL84" s="118"/>
      <c r="EM84" s="118"/>
      <c r="EN84" s="118"/>
      <c r="EO84" s="118"/>
      <c r="EP84" s="118"/>
      <c r="EQ84" s="118"/>
      <c r="ER84" s="118"/>
      <c r="ES84" s="118"/>
      <c r="ET84" s="118"/>
      <c r="EU84" s="118"/>
      <c r="EV84" s="118"/>
      <c r="EW84" s="118"/>
      <c r="EX84" s="118"/>
      <c r="EY84" s="118"/>
      <c r="EZ84" s="118"/>
      <c r="FA84" s="118"/>
      <c r="FB84" s="118"/>
      <c r="FC84" s="118"/>
      <c r="FD84" s="118"/>
      <c r="FE84" s="118"/>
      <c r="FF84" s="118"/>
      <c r="FG84" s="118"/>
      <c r="FH84" s="118"/>
      <c r="FI84" s="118"/>
      <c r="FJ84" s="118"/>
      <c r="FK84" s="118"/>
      <c r="FL84" s="118"/>
      <c r="FM84" s="118"/>
      <c r="FN84" s="118"/>
      <c r="FO84" s="118"/>
      <c r="FP84" s="118"/>
      <c r="FQ84" s="118"/>
      <c r="FR84" s="118"/>
      <c r="FS84" s="118"/>
      <c r="FT84" s="118"/>
      <c r="FU84" s="118"/>
      <c r="FV84" s="118"/>
      <c r="FW84" s="118"/>
      <c r="FX84" s="118"/>
      <c r="FY84" s="118"/>
      <c r="FZ84" s="118"/>
      <c r="GA84" s="118"/>
      <c r="GB84" s="118"/>
      <c r="GC84" s="118"/>
      <c r="GD84" s="118"/>
      <c r="GE84" s="118"/>
      <c r="GF84" s="118"/>
      <c r="GG84" s="118"/>
      <c r="GH84" s="118"/>
      <c r="GI84" s="118"/>
      <c r="GJ84" s="118"/>
      <c r="GK84" s="118"/>
      <c r="GL84" s="118"/>
      <c r="GM84" s="118"/>
      <c r="GN84" s="118"/>
      <c r="GO84" s="118"/>
      <c r="GP84" s="118"/>
      <c r="GQ84" s="118"/>
      <c r="GR84" s="118"/>
      <c r="GS84" s="118"/>
      <c r="GT84" s="118"/>
      <c r="GU84" s="118"/>
      <c r="GV84" s="118"/>
      <c r="GW84" s="118"/>
      <c r="GX84" s="118"/>
      <c r="GY84" s="118"/>
      <c r="GZ84" s="118"/>
      <c r="HA84" s="118"/>
      <c r="HB84" s="118"/>
      <c r="HC84" s="118"/>
      <c r="HD84" s="118"/>
      <c r="HE84" s="118"/>
      <c r="HF84" s="118"/>
      <c r="HG84" s="118"/>
      <c r="HH84" s="118"/>
      <c r="HI84" s="118"/>
      <c r="HJ84" s="118"/>
      <c r="HK84" s="118"/>
      <c r="HL84" s="118"/>
      <c r="HM84" s="118"/>
      <c r="HN84" s="118"/>
      <c r="HO84" s="118"/>
      <c r="HP84" s="118"/>
      <c r="HQ84" s="118"/>
      <c r="HR84" s="118"/>
    </row>
    <row r="85" spans="1:226" ht="13.5" customHeight="1">
      <c r="A85" s="118"/>
      <c r="B85" s="118"/>
      <c r="C85" s="118"/>
      <c r="D85" s="118"/>
      <c r="E85" s="162"/>
      <c r="F85" s="162"/>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c r="CQ85" s="118"/>
      <c r="CR85" s="118"/>
      <c r="CS85" s="118"/>
      <c r="CT85" s="118"/>
      <c r="CU85" s="118"/>
      <c r="CV85" s="118"/>
      <c r="CW85" s="118"/>
      <c r="CX85" s="118"/>
      <c r="CY85" s="118"/>
      <c r="CZ85" s="118"/>
      <c r="DA85" s="118"/>
      <c r="DB85" s="118"/>
      <c r="DC85" s="118"/>
      <c r="DD85" s="118"/>
      <c r="DE85" s="118"/>
      <c r="DF85" s="118"/>
      <c r="DG85" s="118"/>
      <c r="DH85" s="118"/>
      <c r="DI85" s="118"/>
      <c r="DJ85" s="118"/>
      <c r="DK85" s="118"/>
      <c r="DL85" s="118"/>
      <c r="DM85" s="118"/>
      <c r="DN85" s="118"/>
      <c r="DO85" s="118"/>
      <c r="DP85" s="118"/>
      <c r="DQ85" s="118"/>
      <c r="DR85" s="118"/>
      <c r="DS85" s="118"/>
      <c r="DT85" s="118"/>
      <c r="DU85" s="118"/>
      <c r="DV85" s="118"/>
      <c r="DW85" s="118"/>
      <c r="DX85" s="118"/>
      <c r="DY85" s="118"/>
      <c r="DZ85" s="118"/>
      <c r="EA85" s="118"/>
      <c r="EB85" s="118"/>
      <c r="EC85" s="118"/>
      <c r="ED85" s="118"/>
      <c r="EE85" s="118"/>
      <c r="EF85" s="118"/>
      <c r="EG85" s="118"/>
      <c r="EH85" s="118"/>
      <c r="EI85" s="118"/>
      <c r="EJ85" s="118"/>
      <c r="EK85" s="118"/>
      <c r="EL85" s="118"/>
      <c r="EM85" s="118"/>
      <c r="EN85" s="118"/>
      <c r="EO85" s="118"/>
      <c r="EP85" s="118"/>
      <c r="EQ85" s="118"/>
      <c r="ER85" s="118"/>
      <c r="ES85" s="118"/>
      <c r="ET85" s="118"/>
      <c r="EU85" s="118"/>
      <c r="EV85" s="118"/>
      <c r="EW85" s="118"/>
      <c r="EX85" s="118"/>
      <c r="EY85" s="118"/>
      <c r="EZ85" s="118"/>
      <c r="FA85" s="118"/>
      <c r="FB85" s="118"/>
      <c r="FC85" s="118"/>
      <c r="FD85" s="118"/>
      <c r="FE85" s="118"/>
      <c r="FF85" s="118"/>
      <c r="FG85" s="118"/>
      <c r="FH85" s="118"/>
      <c r="FI85" s="118"/>
      <c r="FJ85" s="118"/>
      <c r="FK85" s="118"/>
      <c r="FL85" s="118"/>
      <c r="FM85" s="118"/>
      <c r="FN85" s="118"/>
      <c r="FO85" s="118"/>
      <c r="FP85" s="118"/>
      <c r="FQ85" s="118"/>
      <c r="FR85" s="118"/>
      <c r="FS85" s="118"/>
      <c r="FT85" s="118"/>
      <c r="FU85" s="118"/>
      <c r="FV85" s="118"/>
      <c r="FW85" s="118"/>
      <c r="FX85" s="118"/>
      <c r="FY85" s="118"/>
      <c r="FZ85" s="118"/>
      <c r="GA85" s="118"/>
      <c r="GB85" s="118"/>
      <c r="GC85" s="118"/>
      <c r="GD85" s="118"/>
      <c r="GE85" s="118"/>
      <c r="GF85" s="118"/>
      <c r="GG85" s="118"/>
      <c r="GH85" s="118"/>
      <c r="GI85" s="118"/>
      <c r="GJ85" s="118"/>
      <c r="GK85" s="118"/>
      <c r="GL85" s="118"/>
      <c r="GM85" s="118"/>
      <c r="GN85" s="118"/>
      <c r="GO85" s="118"/>
      <c r="GP85" s="118"/>
      <c r="GQ85" s="118"/>
      <c r="GR85" s="118"/>
      <c r="GS85" s="118"/>
      <c r="GT85" s="118"/>
      <c r="GU85" s="118"/>
      <c r="GV85" s="118"/>
      <c r="GW85" s="118"/>
      <c r="GX85" s="118"/>
      <c r="GY85" s="118"/>
      <c r="GZ85" s="118"/>
      <c r="HA85" s="118"/>
      <c r="HB85" s="118"/>
      <c r="HC85" s="118"/>
      <c r="HD85" s="118"/>
      <c r="HE85" s="118"/>
      <c r="HF85" s="118"/>
      <c r="HG85" s="118"/>
      <c r="HH85" s="118"/>
      <c r="HI85" s="118"/>
      <c r="HJ85" s="118"/>
      <c r="HK85" s="118"/>
      <c r="HL85" s="118"/>
      <c r="HM85" s="118"/>
      <c r="HN85" s="118"/>
      <c r="HO85" s="118"/>
      <c r="HP85" s="118"/>
      <c r="HQ85" s="118"/>
      <c r="HR85" s="118"/>
    </row>
    <row r="86" spans="1:226" ht="13.5" customHeight="1">
      <c r="A86" s="118"/>
      <c r="B86" s="118"/>
      <c r="C86" s="118"/>
      <c r="D86" s="118"/>
      <c r="E86" s="162"/>
      <c r="F86" s="162"/>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c r="CL86" s="118"/>
      <c r="CM86" s="118"/>
      <c r="CN86" s="118"/>
      <c r="CO86" s="118"/>
      <c r="CP86" s="118"/>
      <c r="CQ86" s="118"/>
      <c r="CR86" s="118"/>
      <c r="CS86" s="118"/>
      <c r="CT86" s="118"/>
      <c r="CU86" s="118"/>
      <c r="CV86" s="118"/>
      <c r="CW86" s="118"/>
      <c r="CX86" s="118"/>
      <c r="CY86" s="118"/>
      <c r="CZ86" s="118"/>
      <c r="DA86" s="118"/>
      <c r="DB86" s="118"/>
      <c r="DC86" s="118"/>
      <c r="DD86" s="118"/>
      <c r="DE86" s="118"/>
      <c r="DF86" s="118"/>
      <c r="DG86" s="118"/>
      <c r="DH86" s="118"/>
      <c r="DI86" s="118"/>
      <c r="DJ86" s="118"/>
      <c r="DK86" s="118"/>
      <c r="DL86" s="118"/>
      <c r="DM86" s="118"/>
      <c r="DN86" s="118"/>
      <c r="DO86" s="118"/>
      <c r="DP86" s="118"/>
      <c r="DQ86" s="118"/>
      <c r="DR86" s="118"/>
      <c r="DS86" s="118"/>
      <c r="DT86" s="118"/>
      <c r="DU86" s="118"/>
      <c r="DV86" s="118"/>
      <c r="DW86" s="118"/>
      <c r="DX86" s="118"/>
      <c r="DY86" s="118"/>
      <c r="DZ86" s="118"/>
      <c r="EA86" s="118"/>
      <c r="EB86" s="118"/>
      <c r="EC86" s="118"/>
      <c r="ED86" s="118"/>
      <c r="EE86" s="118"/>
      <c r="EF86" s="118"/>
      <c r="EG86" s="118"/>
      <c r="EH86" s="118"/>
      <c r="EI86" s="118"/>
      <c r="EJ86" s="118"/>
      <c r="EK86" s="118"/>
      <c r="EL86" s="118"/>
      <c r="EM86" s="118"/>
      <c r="EN86" s="118"/>
      <c r="EO86" s="118"/>
      <c r="EP86" s="118"/>
      <c r="EQ86" s="118"/>
      <c r="ER86" s="118"/>
      <c r="ES86" s="118"/>
      <c r="ET86" s="118"/>
      <c r="EU86" s="118"/>
      <c r="EV86" s="118"/>
      <c r="EW86" s="118"/>
      <c r="EX86" s="118"/>
      <c r="EY86" s="118"/>
      <c r="EZ86" s="118"/>
      <c r="FA86" s="118"/>
      <c r="FB86" s="118"/>
      <c r="FC86" s="118"/>
      <c r="FD86" s="118"/>
      <c r="FE86" s="118"/>
      <c r="FF86" s="118"/>
      <c r="FG86" s="118"/>
      <c r="FH86" s="118"/>
      <c r="FI86" s="118"/>
      <c r="FJ86" s="118"/>
      <c r="FK86" s="118"/>
      <c r="FL86" s="118"/>
      <c r="FM86" s="118"/>
      <c r="FN86" s="118"/>
      <c r="FO86" s="118"/>
      <c r="FP86" s="118"/>
      <c r="FQ86" s="118"/>
      <c r="FR86" s="118"/>
      <c r="FS86" s="118"/>
      <c r="FT86" s="118"/>
      <c r="FU86" s="118"/>
      <c r="FV86" s="118"/>
      <c r="FW86" s="118"/>
      <c r="FX86" s="118"/>
      <c r="FY86" s="118"/>
      <c r="FZ86" s="118"/>
      <c r="GA86" s="118"/>
      <c r="GB86" s="118"/>
      <c r="GC86" s="118"/>
      <c r="GD86" s="118"/>
      <c r="GE86" s="118"/>
      <c r="GF86" s="118"/>
      <c r="GG86" s="118"/>
      <c r="GH86" s="118"/>
      <c r="GI86" s="118"/>
      <c r="GJ86" s="118"/>
      <c r="GK86" s="118"/>
      <c r="GL86" s="118"/>
      <c r="GM86" s="118"/>
      <c r="GN86" s="118"/>
      <c r="GO86" s="118"/>
      <c r="GP86" s="118"/>
      <c r="GQ86" s="118"/>
      <c r="GR86" s="118"/>
      <c r="GS86" s="118"/>
      <c r="GT86" s="118"/>
      <c r="GU86" s="118"/>
      <c r="GV86" s="118"/>
      <c r="GW86" s="118"/>
      <c r="GX86" s="118"/>
      <c r="GY86" s="118"/>
      <c r="GZ86" s="118"/>
      <c r="HA86" s="118"/>
      <c r="HB86" s="118"/>
      <c r="HC86" s="118"/>
      <c r="HD86" s="118"/>
      <c r="HE86" s="118"/>
      <c r="HF86" s="118"/>
      <c r="HG86" s="118"/>
      <c r="HH86" s="118"/>
      <c r="HI86" s="118"/>
      <c r="HJ86" s="118"/>
      <c r="HK86" s="118"/>
      <c r="HL86" s="118"/>
      <c r="HM86" s="118"/>
      <c r="HN86" s="118"/>
      <c r="HO86" s="118"/>
      <c r="HP86" s="118"/>
      <c r="HQ86" s="118"/>
      <c r="HR86" s="118"/>
    </row>
    <row r="87" spans="1:226" ht="13.5" customHeight="1">
      <c r="A87" s="118"/>
      <c r="B87" s="118"/>
      <c r="C87" s="118"/>
      <c r="D87" s="118"/>
      <c r="E87" s="162"/>
      <c r="F87" s="162"/>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8"/>
      <c r="CL87" s="118"/>
      <c r="CM87" s="118"/>
      <c r="CN87" s="118"/>
      <c r="CO87" s="118"/>
      <c r="CP87" s="118"/>
      <c r="CQ87" s="118"/>
      <c r="CR87" s="118"/>
      <c r="CS87" s="118"/>
      <c r="CT87" s="118"/>
      <c r="CU87" s="118"/>
      <c r="CV87" s="118"/>
      <c r="CW87" s="118"/>
      <c r="CX87" s="118"/>
      <c r="CY87" s="118"/>
      <c r="CZ87" s="118"/>
      <c r="DA87" s="118"/>
      <c r="DB87" s="118"/>
      <c r="DC87" s="118"/>
      <c r="DD87" s="118"/>
      <c r="DE87" s="118"/>
      <c r="DF87" s="118"/>
      <c r="DG87" s="118"/>
      <c r="DH87" s="118"/>
      <c r="DI87" s="118"/>
      <c r="DJ87" s="118"/>
      <c r="DK87" s="118"/>
      <c r="DL87" s="118"/>
      <c r="DM87" s="118"/>
      <c r="DN87" s="118"/>
      <c r="DO87" s="118"/>
      <c r="DP87" s="118"/>
      <c r="DQ87" s="118"/>
      <c r="DR87" s="118"/>
      <c r="DS87" s="118"/>
      <c r="DT87" s="118"/>
      <c r="DU87" s="118"/>
      <c r="DV87" s="118"/>
      <c r="DW87" s="118"/>
      <c r="DX87" s="118"/>
      <c r="DY87" s="118"/>
      <c r="DZ87" s="118"/>
      <c r="EA87" s="118"/>
      <c r="EB87" s="118"/>
      <c r="EC87" s="118"/>
      <c r="ED87" s="118"/>
      <c r="EE87" s="118"/>
      <c r="EF87" s="118"/>
      <c r="EG87" s="118"/>
      <c r="EH87" s="118"/>
      <c r="EI87" s="118"/>
      <c r="EJ87" s="118"/>
      <c r="EK87" s="118"/>
      <c r="EL87" s="118"/>
      <c r="EM87" s="118"/>
      <c r="EN87" s="118"/>
      <c r="EO87" s="118"/>
      <c r="EP87" s="118"/>
      <c r="EQ87" s="118"/>
      <c r="ER87" s="118"/>
      <c r="ES87" s="118"/>
      <c r="ET87" s="118"/>
      <c r="EU87" s="118"/>
      <c r="EV87" s="118"/>
      <c r="EW87" s="118"/>
      <c r="EX87" s="118"/>
      <c r="EY87" s="118"/>
      <c r="EZ87" s="118"/>
      <c r="FA87" s="118"/>
      <c r="FB87" s="118"/>
      <c r="FC87" s="118"/>
      <c r="FD87" s="118"/>
      <c r="FE87" s="118"/>
      <c r="FF87" s="118"/>
      <c r="FG87" s="118"/>
      <c r="FH87" s="118"/>
      <c r="FI87" s="118"/>
      <c r="FJ87" s="118"/>
      <c r="FK87" s="118"/>
      <c r="FL87" s="118"/>
      <c r="FM87" s="118"/>
      <c r="FN87" s="118"/>
      <c r="FO87" s="118"/>
      <c r="FP87" s="118"/>
      <c r="FQ87" s="118"/>
      <c r="FR87" s="118"/>
      <c r="FS87" s="118"/>
      <c r="FT87" s="118"/>
      <c r="FU87" s="118"/>
      <c r="FV87" s="118"/>
      <c r="FW87" s="118"/>
      <c r="FX87" s="118"/>
      <c r="FY87" s="118"/>
      <c r="FZ87" s="118"/>
      <c r="GA87" s="118"/>
      <c r="GB87" s="118"/>
      <c r="GC87" s="118"/>
      <c r="GD87" s="118"/>
      <c r="GE87" s="118"/>
      <c r="GF87" s="118"/>
      <c r="GG87" s="118"/>
      <c r="GH87" s="118"/>
      <c r="GI87" s="118"/>
      <c r="GJ87" s="118"/>
      <c r="GK87" s="118"/>
      <c r="GL87" s="118"/>
      <c r="GM87" s="118"/>
      <c r="GN87" s="118"/>
      <c r="GO87" s="118"/>
      <c r="GP87" s="118"/>
      <c r="GQ87" s="118"/>
      <c r="GR87" s="118"/>
      <c r="GS87" s="118"/>
      <c r="GT87" s="118"/>
      <c r="GU87" s="118"/>
      <c r="GV87" s="118"/>
      <c r="GW87" s="118"/>
      <c r="GX87" s="118"/>
      <c r="GY87" s="118"/>
      <c r="GZ87" s="118"/>
      <c r="HA87" s="118"/>
      <c r="HB87" s="118"/>
      <c r="HC87" s="118"/>
      <c r="HD87" s="118"/>
      <c r="HE87" s="118"/>
      <c r="HF87" s="118"/>
      <c r="HG87" s="118"/>
      <c r="HH87" s="118"/>
      <c r="HI87" s="118"/>
      <c r="HJ87" s="118"/>
      <c r="HK87" s="118"/>
      <c r="HL87" s="118"/>
      <c r="HM87" s="118"/>
      <c r="HN87" s="118"/>
      <c r="HO87" s="118"/>
      <c r="HP87" s="118"/>
      <c r="HQ87" s="118"/>
      <c r="HR87" s="118"/>
    </row>
    <row r="88" spans="1:226" ht="13.5" customHeight="1">
      <c r="A88" s="118"/>
      <c r="B88" s="118"/>
      <c r="C88" s="118"/>
      <c r="D88" s="118"/>
      <c r="E88" s="162"/>
      <c r="F88" s="162"/>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8"/>
      <c r="DH88" s="118"/>
      <c r="DI88" s="118"/>
      <c r="DJ88" s="118"/>
      <c r="DK88" s="118"/>
      <c r="DL88" s="118"/>
      <c r="DM88" s="118"/>
      <c r="DN88" s="118"/>
      <c r="DO88" s="118"/>
      <c r="DP88" s="118"/>
      <c r="DQ88" s="118"/>
      <c r="DR88" s="118"/>
      <c r="DS88" s="118"/>
      <c r="DT88" s="118"/>
      <c r="DU88" s="118"/>
      <c r="DV88" s="118"/>
      <c r="DW88" s="118"/>
      <c r="DX88" s="118"/>
      <c r="DY88" s="118"/>
      <c r="DZ88" s="118"/>
      <c r="EA88" s="118"/>
      <c r="EB88" s="118"/>
      <c r="EC88" s="118"/>
      <c r="ED88" s="118"/>
      <c r="EE88" s="118"/>
      <c r="EF88" s="118"/>
      <c r="EG88" s="118"/>
      <c r="EH88" s="118"/>
      <c r="EI88" s="118"/>
      <c r="EJ88" s="118"/>
      <c r="EK88" s="118"/>
      <c r="EL88" s="118"/>
      <c r="EM88" s="118"/>
      <c r="EN88" s="118"/>
      <c r="EO88" s="118"/>
      <c r="EP88" s="118"/>
      <c r="EQ88" s="118"/>
      <c r="ER88" s="118"/>
      <c r="ES88" s="118"/>
      <c r="ET88" s="118"/>
      <c r="EU88" s="118"/>
      <c r="EV88" s="118"/>
      <c r="EW88" s="118"/>
      <c r="EX88" s="118"/>
      <c r="EY88" s="118"/>
      <c r="EZ88" s="118"/>
      <c r="FA88" s="118"/>
      <c r="FB88" s="118"/>
      <c r="FC88" s="118"/>
      <c r="FD88" s="118"/>
      <c r="FE88" s="118"/>
      <c r="FF88" s="118"/>
      <c r="FG88" s="118"/>
      <c r="FH88" s="118"/>
      <c r="FI88" s="118"/>
      <c r="FJ88" s="118"/>
      <c r="FK88" s="118"/>
      <c r="FL88" s="118"/>
      <c r="FM88" s="118"/>
      <c r="FN88" s="118"/>
      <c r="FO88" s="118"/>
      <c r="FP88" s="118"/>
      <c r="FQ88" s="118"/>
      <c r="FR88" s="118"/>
      <c r="FS88" s="118"/>
      <c r="FT88" s="118"/>
      <c r="FU88" s="118"/>
      <c r="FV88" s="118"/>
      <c r="FW88" s="118"/>
      <c r="FX88" s="118"/>
      <c r="FY88" s="118"/>
      <c r="FZ88" s="118"/>
      <c r="GA88" s="118"/>
      <c r="GB88" s="118"/>
      <c r="GC88" s="118"/>
      <c r="GD88" s="118"/>
      <c r="GE88" s="118"/>
      <c r="GF88" s="118"/>
      <c r="GG88" s="118"/>
      <c r="GH88" s="118"/>
      <c r="GI88" s="118"/>
      <c r="GJ88" s="118"/>
      <c r="GK88" s="118"/>
      <c r="GL88" s="118"/>
      <c r="GM88" s="118"/>
      <c r="GN88" s="118"/>
      <c r="GO88" s="118"/>
      <c r="GP88" s="118"/>
      <c r="GQ88" s="118"/>
      <c r="GR88" s="118"/>
      <c r="GS88" s="118"/>
      <c r="GT88" s="118"/>
      <c r="GU88" s="118"/>
      <c r="GV88" s="118"/>
      <c r="GW88" s="118"/>
      <c r="GX88" s="118"/>
      <c r="GY88" s="118"/>
      <c r="GZ88" s="118"/>
      <c r="HA88" s="118"/>
      <c r="HB88" s="118"/>
      <c r="HC88" s="118"/>
      <c r="HD88" s="118"/>
      <c r="HE88" s="118"/>
      <c r="HF88" s="118"/>
      <c r="HG88" s="118"/>
      <c r="HH88" s="118"/>
      <c r="HI88" s="118"/>
      <c r="HJ88" s="118"/>
      <c r="HK88" s="118"/>
      <c r="HL88" s="118"/>
      <c r="HM88" s="118"/>
      <c r="HN88" s="118"/>
      <c r="HO88" s="118"/>
      <c r="HP88" s="118"/>
      <c r="HQ88" s="118"/>
      <c r="HR88" s="118"/>
    </row>
    <row r="89" spans="1:226" ht="13.5" customHeight="1">
      <c r="A89" s="118"/>
      <c r="B89" s="118"/>
      <c r="C89" s="118"/>
      <c r="D89" s="118"/>
      <c r="E89" s="162"/>
      <c r="F89" s="162"/>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8"/>
      <c r="CE89" s="118"/>
      <c r="CF89" s="118"/>
      <c r="CG89" s="118"/>
      <c r="CH89" s="118"/>
      <c r="CI89" s="118"/>
      <c r="CJ89" s="118"/>
      <c r="CK89" s="118"/>
      <c r="CL89" s="118"/>
      <c r="CM89" s="118"/>
      <c r="CN89" s="118"/>
      <c r="CO89" s="118"/>
      <c r="CP89" s="118"/>
      <c r="CQ89" s="118"/>
      <c r="CR89" s="118"/>
      <c r="CS89" s="118"/>
      <c r="CT89" s="118"/>
      <c r="CU89" s="118"/>
      <c r="CV89" s="118"/>
      <c r="CW89" s="118"/>
      <c r="CX89" s="118"/>
      <c r="CY89" s="118"/>
      <c r="CZ89" s="118"/>
      <c r="DA89" s="118"/>
      <c r="DB89" s="118"/>
      <c r="DC89" s="118"/>
      <c r="DD89" s="118"/>
      <c r="DE89" s="118"/>
      <c r="DF89" s="118"/>
      <c r="DG89" s="118"/>
      <c r="DH89" s="118"/>
      <c r="DI89" s="118"/>
      <c r="DJ89" s="118"/>
      <c r="DK89" s="118"/>
      <c r="DL89" s="118"/>
      <c r="DM89" s="118"/>
      <c r="DN89" s="118"/>
      <c r="DO89" s="118"/>
      <c r="DP89" s="118"/>
      <c r="DQ89" s="118"/>
      <c r="DR89" s="118"/>
      <c r="DS89" s="118"/>
      <c r="DT89" s="118"/>
      <c r="DU89" s="118"/>
      <c r="DV89" s="118"/>
      <c r="DW89" s="118"/>
      <c r="DX89" s="118"/>
      <c r="DY89" s="118"/>
      <c r="DZ89" s="118"/>
      <c r="EA89" s="118"/>
      <c r="EB89" s="118"/>
      <c r="EC89" s="118"/>
      <c r="ED89" s="118"/>
      <c r="EE89" s="118"/>
      <c r="EF89" s="118"/>
      <c r="EG89" s="118"/>
      <c r="EH89" s="118"/>
      <c r="EI89" s="118"/>
      <c r="EJ89" s="118"/>
      <c r="EK89" s="118"/>
      <c r="EL89" s="118"/>
      <c r="EM89" s="118"/>
      <c r="EN89" s="118"/>
      <c r="EO89" s="118"/>
      <c r="EP89" s="118"/>
      <c r="EQ89" s="118"/>
      <c r="ER89" s="118"/>
      <c r="ES89" s="118"/>
      <c r="ET89" s="118"/>
      <c r="EU89" s="118"/>
      <c r="EV89" s="118"/>
      <c r="EW89" s="118"/>
      <c r="EX89" s="118"/>
      <c r="EY89" s="118"/>
      <c r="EZ89" s="118"/>
      <c r="FA89" s="118"/>
      <c r="FB89" s="118"/>
      <c r="FC89" s="118"/>
      <c r="FD89" s="118"/>
      <c r="FE89" s="118"/>
      <c r="FF89" s="118"/>
      <c r="FG89" s="118"/>
      <c r="FH89" s="118"/>
      <c r="FI89" s="118"/>
      <c r="FJ89" s="118"/>
      <c r="FK89" s="118"/>
      <c r="FL89" s="118"/>
      <c r="FM89" s="118"/>
      <c r="FN89" s="118"/>
      <c r="FO89" s="118"/>
      <c r="FP89" s="118"/>
      <c r="FQ89" s="118"/>
      <c r="FR89" s="118"/>
      <c r="FS89" s="118"/>
      <c r="FT89" s="118"/>
      <c r="FU89" s="118"/>
      <c r="FV89" s="118"/>
      <c r="FW89" s="118"/>
      <c r="FX89" s="118"/>
      <c r="FY89" s="118"/>
      <c r="FZ89" s="118"/>
      <c r="GA89" s="118"/>
      <c r="GB89" s="118"/>
      <c r="GC89" s="118"/>
      <c r="GD89" s="118"/>
      <c r="GE89" s="118"/>
      <c r="GF89" s="118"/>
      <c r="GG89" s="118"/>
      <c r="GH89" s="118"/>
      <c r="GI89" s="118"/>
      <c r="GJ89" s="118"/>
      <c r="GK89" s="118"/>
      <c r="GL89" s="118"/>
      <c r="GM89" s="118"/>
      <c r="GN89" s="118"/>
      <c r="GO89" s="118"/>
      <c r="GP89" s="118"/>
      <c r="GQ89" s="118"/>
      <c r="GR89" s="118"/>
      <c r="GS89" s="118"/>
      <c r="GT89" s="118"/>
      <c r="GU89" s="118"/>
      <c r="GV89" s="118"/>
      <c r="GW89" s="118"/>
      <c r="GX89" s="118"/>
      <c r="GY89" s="118"/>
      <c r="GZ89" s="118"/>
      <c r="HA89" s="118"/>
      <c r="HB89" s="118"/>
      <c r="HC89" s="118"/>
      <c r="HD89" s="118"/>
      <c r="HE89" s="118"/>
      <c r="HF89" s="118"/>
      <c r="HG89" s="118"/>
      <c r="HH89" s="118"/>
      <c r="HI89" s="118"/>
      <c r="HJ89" s="118"/>
      <c r="HK89" s="118"/>
      <c r="HL89" s="118"/>
      <c r="HM89" s="118"/>
      <c r="HN89" s="118"/>
      <c r="HO89" s="118"/>
      <c r="HP89" s="118"/>
      <c r="HQ89" s="118"/>
      <c r="HR89" s="118"/>
    </row>
    <row r="90" spans="1:226" ht="13.5" customHeight="1">
      <c r="A90" s="118"/>
      <c r="B90" s="118"/>
      <c r="C90" s="118"/>
      <c r="D90" s="118"/>
      <c r="E90" s="162"/>
      <c r="F90" s="162"/>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8"/>
      <c r="DH90" s="118"/>
      <c r="DI90" s="118"/>
      <c r="DJ90" s="118"/>
      <c r="DK90" s="118"/>
      <c r="DL90" s="118"/>
      <c r="DM90" s="118"/>
      <c r="DN90" s="118"/>
      <c r="DO90" s="118"/>
      <c r="DP90" s="118"/>
      <c r="DQ90" s="118"/>
      <c r="DR90" s="118"/>
      <c r="DS90" s="118"/>
      <c r="DT90" s="118"/>
      <c r="DU90" s="118"/>
      <c r="DV90" s="118"/>
      <c r="DW90" s="118"/>
      <c r="DX90" s="118"/>
      <c r="DY90" s="118"/>
      <c r="DZ90" s="118"/>
      <c r="EA90" s="118"/>
      <c r="EB90" s="118"/>
      <c r="EC90" s="118"/>
      <c r="ED90" s="118"/>
      <c r="EE90" s="118"/>
      <c r="EF90" s="118"/>
      <c r="EG90" s="118"/>
      <c r="EH90" s="118"/>
      <c r="EI90" s="118"/>
      <c r="EJ90" s="118"/>
      <c r="EK90" s="118"/>
      <c r="EL90" s="118"/>
      <c r="EM90" s="118"/>
      <c r="EN90" s="118"/>
      <c r="EO90" s="118"/>
      <c r="EP90" s="118"/>
      <c r="EQ90" s="118"/>
      <c r="ER90" s="118"/>
      <c r="ES90" s="118"/>
      <c r="ET90" s="118"/>
      <c r="EU90" s="118"/>
      <c r="EV90" s="118"/>
      <c r="EW90" s="118"/>
      <c r="EX90" s="118"/>
      <c r="EY90" s="118"/>
      <c r="EZ90" s="118"/>
      <c r="FA90" s="118"/>
      <c r="FB90" s="118"/>
      <c r="FC90" s="118"/>
      <c r="FD90" s="118"/>
      <c r="FE90" s="118"/>
      <c r="FF90" s="118"/>
      <c r="FG90" s="118"/>
      <c r="FH90" s="118"/>
      <c r="FI90" s="118"/>
      <c r="FJ90" s="118"/>
      <c r="FK90" s="118"/>
      <c r="FL90" s="118"/>
      <c r="FM90" s="118"/>
      <c r="FN90" s="118"/>
      <c r="FO90" s="118"/>
      <c r="FP90" s="118"/>
      <c r="FQ90" s="118"/>
      <c r="FR90" s="118"/>
      <c r="FS90" s="118"/>
      <c r="FT90" s="118"/>
      <c r="FU90" s="118"/>
      <c r="FV90" s="118"/>
      <c r="FW90" s="118"/>
      <c r="FX90" s="118"/>
      <c r="FY90" s="118"/>
      <c r="FZ90" s="118"/>
      <c r="GA90" s="118"/>
      <c r="GB90" s="118"/>
      <c r="GC90" s="118"/>
      <c r="GD90" s="118"/>
      <c r="GE90" s="118"/>
      <c r="GF90" s="118"/>
      <c r="GG90" s="118"/>
      <c r="GH90" s="118"/>
      <c r="GI90" s="118"/>
      <c r="GJ90" s="118"/>
      <c r="GK90" s="118"/>
      <c r="GL90" s="118"/>
      <c r="GM90" s="118"/>
      <c r="GN90" s="118"/>
      <c r="GO90" s="118"/>
      <c r="GP90" s="118"/>
      <c r="GQ90" s="118"/>
      <c r="GR90" s="118"/>
      <c r="GS90" s="118"/>
      <c r="GT90" s="118"/>
      <c r="GU90" s="118"/>
      <c r="GV90" s="118"/>
      <c r="GW90" s="118"/>
      <c r="GX90" s="118"/>
      <c r="GY90" s="118"/>
      <c r="GZ90" s="118"/>
      <c r="HA90" s="118"/>
      <c r="HB90" s="118"/>
      <c r="HC90" s="118"/>
      <c r="HD90" s="118"/>
      <c r="HE90" s="118"/>
      <c r="HF90" s="118"/>
      <c r="HG90" s="118"/>
      <c r="HH90" s="118"/>
      <c r="HI90" s="118"/>
      <c r="HJ90" s="118"/>
      <c r="HK90" s="118"/>
      <c r="HL90" s="118"/>
      <c r="HM90" s="118"/>
      <c r="HN90" s="118"/>
      <c r="HO90" s="118"/>
      <c r="HP90" s="118"/>
      <c r="HQ90" s="118"/>
      <c r="HR90" s="118"/>
    </row>
    <row r="91" spans="1:226" ht="13.5" customHeight="1">
      <c r="A91" s="118"/>
      <c r="B91" s="118"/>
      <c r="C91" s="118"/>
      <c r="D91" s="118"/>
      <c r="E91" s="162"/>
      <c r="F91" s="162"/>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118"/>
      <c r="BY91" s="118"/>
      <c r="BZ91" s="118"/>
      <c r="CA91" s="118"/>
      <c r="CB91" s="118"/>
      <c r="CC91" s="118"/>
      <c r="CD91" s="118"/>
      <c r="CE91" s="118"/>
      <c r="CF91" s="118"/>
      <c r="CG91" s="118"/>
      <c r="CH91" s="118"/>
      <c r="CI91" s="118"/>
      <c r="CJ91" s="118"/>
      <c r="CK91" s="118"/>
      <c r="CL91" s="118"/>
      <c r="CM91" s="118"/>
      <c r="CN91" s="118"/>
      <c r="CO91" s="118"/>
      <c r="CP91" s="118"/>
      <c r="CQ91" s="118"/>
      <c r="CR91" s="118"/>
      <c r="CS91" s="118"/>
      <c r="CT91" s="118"/>
      <c r="CU91" s="118"/>
      <c r="CV91" s="118"/>
      <c r="CW91" s="118"/>
      <c r="CX91" s="118"/>
      <c r="CY91" s="118"/>
      <c r="CZ91" s="118"/>
      <c r="DA91" s="118"/>
      <c r="DB91" s="118"/>
      <c r="DC91" s="118"/>
      <c r="DD91" s="118"/>
      <c r="DE91" s="118"/>
      <c r="DF91" s="118"/>
      <c r="DG91" s="118"/>
      <c r="DH91" s="118"/>
      <c r="DI91" s="118"/>
      <c r="DJ91" s="118"/>
      <c r="DK91" s="118"/>
      <c r="DL91" s="118"/>
      <c r="DM91" s="118"/>
      <c r="DN91" s="118"/>
      <c r="DO91" s="118"/>
      <c r="DP91" s="118"/>
      <c r="DQ91" s="118"/>
      <c r="DR91" s="118"/>
      <c r="DS91" s="118"/>
      <c r="DT91" s="118"/>
      <c r="DU91" s="118"/>
      <c r="DV91" s="118"/>
      <c r="DW91" s="118"/>
      <c r="DX91" s="118"/>
      <c r="DY91" s="118"/>
      <c r="DZ91" s="118"/>
      <c r="EA91" s="118"/>
      <c r="EB91" s="118"/>
      <c r="EC91" s="118"/>
      <c r="ED91" s="118"/>
      <c r="EE91" s="118"/>
      <c r="EF91" s="118"/>
      <c r="EG91" s="118"/>
      <c r="EH91" s="118"/>
      <c r="EI91" s="118"/>
      <c r="EJ91" s="118"/>
      <c r="EK91" s="118"/>
      <c r="EL91" s="118"/>
      <c r="EM91" s="118"/>
      <c r="EN91" s="118"/>
      <c r="EO91" s="118"/>
      <c r="EP91" s="118"/>
      <c r="EQ91" s="118"/>
      <c r="ER91" s="118"/>
      <c r="ES91" s="118"/>
      <c r="ET91" s="118"/>
      <c r="EU91" s="118"/>
      <c r="EV91" s="118"/>
      <c r="EW91" s="118"/>
      <c r="EX91" s="118"/>
      <c r="EY91" s="118"/>
      <c r="EZ91" s="118"/>
      <c r="FA91" s="118"/>
      <c r="FB91" s="118"/>
      <c r="FC91" s="118"/>
      <c r="FD91" s="118"/>
      <c r="FE91" s="118"/>
      <c r="FF91" s="118"/>
      <c r="FG91" s="118"/>
      <c r="FH91" s="118"/>
      <c r="FI91" s="118"/>
      <c r="FJ91" s="118"/>
      <c r="FK91" s="118"/>
      <c r="FL91" s="118"/>
      <c r="FM91" s="118"/>
      <c r="FN91" s="118"/>
      <c r="FO91" s="118"/>
      <c r="FP91" s="118"/>
      <c r="FQ91" s="118"/>
      <c r="FR91" s="118"/>
      <c r="FS91" s="118"/>
      <c r="FT91" s="118"/>
      <c r="FU91" s="118"/>
      <c r="FV91" s="118"/>
      <c r="FW91" s="118"/>
      <c r="FX91" s="118"/>
      <c r="FY91" s="118"/>
      <c r="FZ91" s="118"/>
      <c r="GA91" s="118"/>
      <c r="GB91" s="118"/>
      <c r="GC91" s="118"/>
      <c r="GD91" s="118"/>
      <c r="GE91" s="118"/>
      <c r="GF91" s="118"/>
      <c r="GG91" s="118"/>
      <c r="GH91" s="118"/>
      <c r="GI91" s="118"/>
      <c r="GJ91" s="118"/>
      <c r="GK91" s="118"/>
      <c r="GL91" s="118"/>
      <c r="GM91" s="118"/>
      <c r="GN91" s="118"/>
      <c r="GO91" s="118"/>
      <c r="GP91" s="118"/>
      <c r="GQ91" s="118"/>
      <c r="GR91" s="118"/>
      <c r="GS91" s="118"/>
      <c r="GT91" s="118"/>
      <c r="GU91" s="118"/>
      <c r="GV91" s="118"/>
      <c r="GW91" s="118"/>
      <c r="GX91" s="118"/>
      <c r="GY91" s="118"/>
      <c r="GZ91" s="118"/>
      <c r="HA91" s="118"/>
      <c r="HB91" s="118"/>
      <c r="HC91" s="118"/>
      <c r="HD91" s="118"/>
      <c r="HE91" s="118"/>
      <c r="HF91" s="118"/>
      <c r="HG91" s="118"/>
      <c r="HH91" s="118"/>
      <c r="HI91" s="118"/>
      <c r="HJ91" s="118"/>
      <c r="HK91" s="118"/>
      <c r="HL91" s="118"/>
      <c r="HM91" s="118"/>
      <c r="HN91" s="118"/>
      <c r="HO91" s="118"/>
      <c r="HP91" s="118"/>
      <c r="HQ91" s="118"/>
      <c r="HR91" s="118"/>
    </row>
    <row r="92" spans="1:226" ht="13.5" customHeight="1">
      <c r="A92" s="118"/>
      <c r="B92" s="118"/>
      <c r="C92" s="118"/>
      <c r="D92" s="118"/>
      <c r="E92" s="162"/>
      <c r="F92" s="162"/>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18"/>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8"/>
      <c r="DH92" s="118"/>
      <c r="DI92" s="118"/>
      <c r="DJ92" s="118"/>
      <c r="DK92" s="118"/>
      <c r="DL92" s="118"/>
      <c r="DM92" s="118"/>
      <c r="DN92" s="118"/>
      <c r="DO92" s="118"/>
      <c r="DP92" s="118"/>
      <c r="DQ92" s="118"/>
      <c r="DR92" s="118"/>
      <c r="DS92" s="118"/>
      <c r="DT92" s="118"/>
      <c r="DU92" s="118"/>
      <c r="DV92" s="118"/>
      <c r="DW92" s="118"/>
      <c r="DX92" s="118"/>
      <c r="DY92" s="118"/>
      <c r="DZ92" s="118"/>
      <c r="EA92" s="118"/>
      <c r="EB92" s="118"/>
      <c r="EC92" s="118"/>
      <c r="ED92" s="118"/>
      <c r="EE92" s="118"/>
      <c r="EF92" s="118"/>
      <c r="EG92" s="118"/>
      <c r="EH92" s="118"/>
      <c r="EI92" s="118"/>
      <c r="EJ92" s="118"/>
      <c r="EK92" s="118"/>
      <c r="EL92" s="118"/>
      <c r="EM92" s="118"/>
      <c r="EN92" s="118"/>
      <c r="EO92" s="118"/>
      <c r="EP92" s="118"/>
      <c r="EQ92" s="118"/>
      <c r="ER92" s="118"/>
      <c r="ES92" s="118"/>
      <c r="ET92" s="118"/>
      <c r="EU92" s="118"/>
      <c r="EV92" s="118"/>
      <c r="EW92" s="118"/>
      <c r="EX92" s="118"/>
      <c r="EY92" s="118"/>
      <c r="EZ92" s="118"/>
      <c r="FA92" s="118"/>
      <c r="FB92" s="118"/>
      <c r="FC92" s="118"/>
      <c r="FD92" s="118"/>
      <c r="FE92" s="118"/>
      <c r="FF92" s="118"/>
      <c r="FG92" s="118"/>
      <c r="FH92" s="118"/>
      <c r="FI92" s="118"/>
      <c r="FJ92" s="118"/>
      <c r="FK92" s="118"/>
      <c r="FL92" s="118"/>
      <c r="FM92" s="118"/>
      <c r="FN92" s="118"/>
      <c r="FO92" s="118"/>
      <c r="FP92" s="118"/>
      <c r="FQ92" s="118"/>
      <c r="FR92" s="118"/>
      <c r="FS92" s="118"/>
      <c r="FT92" s="118"/>
      <c r="FU92" s="118"/>
      <c r="FV92" s="118"/>
      <c r="FW92" s="118"/>
      <c r="FX92" s="118"/>
      <c r="FY92" s="118"/>
      <c r="FZ92" s="118"/>
      <c r="GA92" s="118"/>
      <c r="GB92" s="118"/>
      <c r="GC92" s="118"/>
      <c r="GD92" s="118"/>
      <c r="GE92" s="118"/>
      <c r="GF92" s="118"/>
      <c r="GG92" s="118"/>
      <c r="GH92" s="118"/>
      <c r="GI92" s="118"/>
      <c r="GJ92" s="118"/>
      <c r="GK92" s="118"/>
      <c r="GL92" s="118"/>
      <c r="GM92" s="118"/>
      <c r="GN92" s="118"/>
      <c r="GO92" s="118"/>
      <c r="GP92" s="118"/>
      <c r="GQ92" s="118"/>
      <c r="GR92" s="118"/>
      <c r="GS92" s="118"/>
      <c r="GT92" s="118"/>
      <c r="GU92" s="118"/>
      <c r="GV92" s="118"/>
      <c r="GW92" s="118"/>
      <c r="GX92" s="118"/>
      <c r="GY92" s="118"/>
      <c r="GZ92" s="118"/>
      <c r="HA92" s="118"/>
      <c r="HB92" s="118"/>
      <c r="HC92" s="118"/>
      <c r="HD92" s="118"/>
      <c r="HE92" s="118"/>
      <c r="HF92" s="118"/>
      <c r="HG92" s="118"/>
      <c r="HH92" s="118"/>
      <c r="HI92" s="118"/>
      <c r="HJ92" s="118"/>
      <c r="HK92" s="118"/>
      <c r="HL92" s="118"/>
      <c r="HM92" s="118"/>
      <c r="HN92" s="118"/>
      <c r="HO92" s="118"/>
      <c r="HP92" s="118"/>
      <c r="HQ92" s="118"/>
      <c r="HR92" s="118"/>
    </row>
    <row r="93" spans="1:226" ht="13.5" customHeight="1">
      <c r="A93" s="118"/>
      <c r="B93" s="118"/>
      <c r="C93" s="118"/>
      <c r="D93" s="118"/>
      <c r="E93" s="162"/>
      <c r="F93" s="162"/>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c r="DH93" s="118"/>
      <c r="DI93" s="118"/>
      <c r="DJ93" s="118"/>
      <c r="DK93" s="118"/>
      <c r="DL93" s="118"/>
      <c r="DM93" s="118"/>
      <c r="DN93" s="118"/>
      <c r="DO93" s="118"/>
      <c r="DP93" s="118"/>
      <c r="DQ93" s="118"/>
      <c r="DR93" s="118"/>
      <c r="DS93" s="118"/>
      <c r="DT93" s="118"/>
      <c r="DU93" s="118"/>
      <c r="DV93" s="118"/>
      <c r="DW93" s="118"/>
      <c r="DX93" s="118"/>
      <c r="DY93" s="118"/>
      <c r="DZ93" s="118"/>
      <c r="EA93" s="118"/>
      <c r="EB93" s="118"/>
      <c r="EC93" s="118"/>
      <c r="ED93" s="118"/>
      <c r="EE93" s="118"/>
      <c r="EF93" s="118"/>
      <c r="EG93" s="118"/>
      <c r="EH93" s="118"/>
      <c r="EI93" s="118"/>
      <c r="EJ93" s="118"/>
      <c r="EK93" s="118"/>
      <c r="EL93" s="118"/>
      <c r="EM93" s="118"/>
      <c r="EN93" s="118"/>
      <c r="EO93" s="118"/>
      <c r="EP93" s="118"/>
      <c r="EQ93" s="118"/>
      <c r="ER93" s="118"/>
      <c r="ES93" s="118"/>
      <c r="ET93" s="118"/>
      <c r="EU93" s="118"/>
      <c r="EV93" s="118"/>
      <c r="EW93" s="118"/>
      <c r="EX93" s="118"/>
      <c r="EY93" s="118"/>
      <c r="EZ93" s="118"/>
      <c r="FA93" s="118"/>
      <c r="FB93" s="118"/>
      <c r="FC93" s="118"/>
      <c r="FD93" s="118"/>
      <c r="FE93" s="118"/>
      <c r="FF93" s="118"/>
      <c r="FG93" s="118"/>
      <c r="FH93" s="118"/>
      <c r="FI93" s="118"/>
      <c r="FJ93" s="118"/>
      <c r="FK93" s="118"/>
      <c r="FL93" s="118"/>
      <c r="FM93" s="118"/>
      <c r="FN93" s="118"/>
      <c r="FO93" s="118"/>
      <c r="FP93" s="118"/>
      <c r="FQ93" s="118"/>
      <c r="FR93" s="118"/>
      <c r="FS93" s="118"/>
      <c r="FT93" s="118"/>
      <c r="FU93" s="118"/>
      <c r="FV93" s="118"/>
      <c r="FW93" s="118"/>
      <c r="FX93" s="118"/>
      <c r="FY93" s="118"/>
      <c r="FZ93" s="118"/>
      <c r="GA93" s="118"/>
      <c r="GB93" s="118"/>
      <c r="GC93" s="118"/>
      <c r="GD93" s="118"/>
      <c r="GE93" s="118"/>
      <c r="GF93" s="118"/>
      <c r="GG93" s="118"/>
      <c r="GH93" s="118"/>
      <c r="GI93" s="118"/>
      <c r="GJ93" s="118"/>
      <c r="GK93" s="118"/>
      <c r="GL93" s="118"/>
      <c r="GM93" s="118"/>
      <c r="GN93" s="118"/>
      <c r="GO93" s="118"/>
      <c r="GP93" s="118"/>
      <c r="GQ93" s="118"/>
      <c r="GR93" s="118"/>
      <c r="GS93" s="118"/>
      <c r="GT93" s="118"/>
      <c r="GU93" s="118"/>
      <c r="GV93" s="118"/>
      <c r="GW93" s="118"/>
      <c r="GX93" s="118"/>
      <c r="GY93" s="118"/>
      <c r="GZ93" s="118"/>
      <c r="HA93" s="118"/>
      <c r="HB93" s="118"/>
      <c r="HC93" s="118"/>
      <c r="HD93" s="118"/>
      <c r="HE93" s="118"/>
      <c r="HF93" s="118"/>
      <c r="HG93" s="118"/>
      <c r="HH93" s="118"/>
      <c r="HI93" s="118"/>
      <c r="HJ93" s="118"/>
      <c r="HK93" s="118"/>
      <c r="HL93" s="118"/>
      <c r="HM93" s="118"/>
      <c r="HN93" s="118"/>
      <c r="HO93" s="118"/>
      <c r="HP93" s="118"/>
      <c r="HQ93" s="118"/>
      <c r="HR93" s="118"/>
    </row>
    <row r="94" spans="1:226" ht="13.5" customHeight="1">
      <c r="A94" s="118"/>
      <c r="B94" s="118"/>
      <c r="C94" s="118"/>
      <c r="D94" s="118"/>
      <c r="E94" s="162"/>
      <c r="F94" s="162"/>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18"/>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8"/>
      <c r="DH94" s="118"/>
      <c r="DI94" s="118"/>
      <c r="DJ94" s="118"/>
      <c r="DK94" s="118"/>
      <c r="DL94" s="118"/>
      <c r="DM94" s="118"/>
      <c r="DN94" s="118"/>
      <c r="DO94" s="118"/>
      <c r="DP94" s="118"/>
      <c r="DQ94" s="118"/>
      <c r="DR94" s="118"/>
      <c r="DS94" s="118"/>
      <c r="DT94" s="118"/>
      <c r="DU94" s="118"/>
      <c r="DV94" s="118"/>
      <c r="DW94" s="118"/>
      <c r="DX94" s="118"/>
      <c r="DY94" s="118"/>
      <c r="DZ94" s="118"/>
      <c r="EA94" s="118"/>
      <c r="EB94" s="118"/>
      <c r="EC94" s="118"/>
      <c r="ED94" s="118"/>
      <c r="EE94" s="118"/>
      <c r="EF94" s="118"/>
      <c r="EG94" s="118"/>
      <c r="EH94" s="118"/>
      <c r="EI94" s="118"/>
      <c r="EJ94" s="118"/>
      <c r="EK94" s="118"/>
      <c r="EL94" s="118"/>
      <c r="EM94" s="118"/>
      <c r="EN94" s="118"/>
      <c r="EO94" s="118"/>
      <c r="EP94" s="118"/>
      <c r="EQ94" s="118"/>
      <c r="ER94" s="118"/>
      <c r="ES94" s="118"/>
      <c r="ET94" s="118"/>
      <c r="EU94" s="118"/>
      <c r="EV94" s="118"/>
      <c r="EW94" s="118"/>
      <c r="EX94" s="118"/>
      <c r="EY94" s="118"/>
      <c r="EZ94" s="118"/>
      <c r="FA94" s="118"/>
      <c r="FB94" s="118"/>
      <c r="FC94" s="118"/>
      <c r="FD94" s="118"/>
      <c r="FE94" s="118"/>
      <c r="FF94" s="118"/>
      <c r="FG94" s="118"/>
      <c r="FH94" s="118"/>
      <c r="FI94" s="118"/>
      <c r="FJ94" s="118"/>
      <c r="FK94" s="118"/>
      <c r="FL94" s="118"/>
      <c r="FM94" s="118"/>
      <c r="FN94" s="118"/>
      <c r="FO94" s="118"/>
      <c r="FP94" s="118"/>
      <c r="FQ94" s="118"/>
      <c r="FR94" s="118"/>
      <c r="FS94" s="118"/>
      <c r="FT94" s="118"/>
      <c r="FU94" s="118"/>
      <c r="FV94" s="118"/>
      <c r="FW94" s="118"/>
      <c r="FX94" s="118"/>
      <c r="FY94" s="118"/>
      <c r="FZ94" s="118"/>
      <c r="GA94" s="118"/>
      <c r="GB94" s="118"/>
      <c r="GC94" s="118"/>
      <c r="GD94" s="118"/>
      <c r="GE94" s="118"/>
      <c r="GF94" s="118"/>
      <c r="GG94" s="118"/>
      <c r="GH94" s="118"/>
      <c r="GI94" s="118"/>
      <c r="GJ94" s="118"/>
      <c r="GK94" s="118"/>
      <c r="GL94" s="118"/>
      <c r="GM94" s="118"/>
      <c r="GN94" s="118"/>
      <c r="GO94" s="118"/>
      <c r="GP94" s="118"/>
      <c r="GQ94" s="118"/>
      <c r="GR94" s="118"/>
      <c r="GS94" s="118"/>
      <c r="GT94" s="118"/>
      <c r="GU94" s="118"/>
      <c r="GV94" s="118"/>
      <c r="GW94" s="118"/>
      <c r="GX94" s="118"/>
      <c r="GY94" s="118"/>
      <c r="GZ94" s="118"/>
      <c r="HA94" s="118"/>
      <c r="HB94" s="118"/>
      <c r="HC94" s="118"/>
      <c r="HD94" s="118"/>
      <c r="HE94" s="118"/>
      <c r="HF94" s="118"/>
      <c r="HG94" s="118"/>
      <c r="HH94" s="118"/>
      <c r="HI94" s="118"/>
      <c r="HJ94" s="118"/>
      <c r="HK94" s="118"/>
      <c r="HL94" s="118"/>
      <c r="HM94" s="118"/>
      <c r="HN94" s="118"/>
      <c r="HO94" s="118"/>
      <c r="HP94" s="118"/>
      <c r="HQ94" s="118"/>
      <c r="HR94" s="118"/>
    </row>
    <row r="95" spans="1:226" ht="13.5" customHeight="1">
      <c r="A95" s="118"/>
      <c r="B95" s="118"/>
      <c r="C95" s="118"/>
      <c r="D95" s="118"/>
      <c r="E95" s="162"/>
      <c r="F95" s="162"/>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8"/>
      <c r="BX95" s="118"/>
      <c r="BY95" s="118"/>
      <c r="BZ95" s="118"/>
      <c r="CA95" s="118"/>
      <c r="CB95" s="118"/>
      <c r="CC95" s="118"/>
      <c r="CD95" s="118"/>
      <c r="CE95" s="118"/>
      <c r="CF95" s="118"/>
      <c r="CG95" s="118"/>
      <c r="CH95" s="118"/>
      <c r="CI95" s="118"/>
      <c r="CJ95" s="118"/>
      <c r="CK95" s="118"/>
      <c r="CL95" s="118"/>
      <c r="CM95" s="118"/>
      <c r="CN95" s="118"/>
      <c r="CO95" s="118"/>
      <c r="CP95" s="118"/>
      <c r="CQ95" s="118"/>
      <c r="CR95" s="118"/>
      <c r="CS95" s="118"/>
      <c r="CT95" s="118"/>
      <c r="CU95" s="118"/>
      <c r="CV95" s="118"/>
      <c r="CW95" s="118"/>
      <c r="CX95" s="118"/>
      <c r="CY95" s="118"/>
      <c r="CZ95" s="118"/>
      <c r="DA95" s="118"/>
      <c r="DB95" s="118"/>
      <c r="DC95" s="118"/>
      <c r="DD95" s="118"/>
      <c r="DE95" s="118"/>
      <c r="DF95" s="118"/>
      <c r="DG95" s="118"/>
      <c r="DH95" s="118"/>
      <c r="DI95" s="118"/>
      <c r="DJ95" s="118"/>
      <c r="DK95" s="118"/>
      <c r="DL95" s="118"/>
      <c r="DM95" s="118"/>
      <c r="DN95" s="118"/>
      <c r="DO95" s="118"/>
      <c r="DP95" s="118"/>
      <c r="DQ95" s="118"/>
      <c r="DR95" s="118"/>
      <c r="DS95" s="118"/>
      <c r="DT95" s="118"/>
      <c r="DU95" s="118"/>
      <c r="DV95" s="118"/>
      <c r="DW95" s="118"/>
      <c r="DX95" s="118"/>
      <c r="DY95" s="118"/>
      <c r="DZ95" s="118"/>
      <c r="EA95" s="118"/>
      <c r="EB95" s="118"/>
      <c r="EC95" s="118"/>
      <c r="ED95" s="118"/>
      <c r="EE95" s="118"/>
      <c r="EF95" s="118"/>
      <c r="EG95" s="118"/>
      <c r="EH95" s="118"/>
      <c r="EI95" s="118"/>
      <c r="EJ95" s="118"/>
      <c r="EK95" s="118"/>
      <c r="EL95" s="118"/>
      <c r="EM95" s="118"/>
      <c r="EN95" s="118"/>
      <c r="EO95" s="118"/>
      <c r="EP95" s="118"/>
      <c r="EQ95" s="118"/>
      <c r="ER95" s="118"/>
      <c r="ES95" s="118"/>
      <c r="ET95" s="118"/>
      <c r="EU95" s="118"/>
      <c r="EV95" s="118"/>
      <c r="EW95" s="118"/>
      <c r="EX95" s="118"/>
      <c r="EY95" s="118"/>
      <c r="EZ95" s="118"/>
      <c r="FA95" s="118"/>
      <c r="FB95" s="118"/>
      <c r="FC95" s="118"/>
      <c r="FD95" s="118"/>
      <c r="FE95" s="118"/>
      <c r="FF95" s="118"/>
      <c r="FG95" s="118"/>
      <c r="FH95" s="118"/>
      <c r="FI95" s="118"/>
      <c r="FJ95" s="118"/>
      <c r="FK95" s="118"/>
      <c r="FL95" s="118"/>
      <c r="FM95" s="118"/>
      <c r="FN95" s="118"/>
      <c r="FO95" s="118"/>
      <c r="FP95" s="118"/>
      <c r="FQ95" s="118"/>
      <c r="FR95" s="118"/>
      <c r="FS95" s="118"/>
      <c r="FT95" s="118"/>
      <c r="FU95" s="118"/>
      <c r="FV95" s="118"/>
      <c r="FW95" s="118"/>
      <c r="FX95" s="118"/>
      <c r="FY95" s="118"/>
      <c r="FZ95" s="118"/>
      <c r="GA95" s="118"/>
      <c r="GB95" s="118"/>
      <c r="GC95" s="118"/>
      <c r="GD95" s="118"/>
      <c r="GE95" s="118"/>
      <c r="GF95" s="118"/>
      <c r="GG95" s="118"/>
      <c r="GH95" s="118"/>
      <c r="GI95" s="118"/>
      <c r="GJ95" s="118"/>
      <c r="GK95" s="118"/>
      <c r="GL95" s="118"/>
      <c r="GM95" s="118"/>
      <c r="GN95" s="118"/>
      <c r="GO95" s="118"/>
      <c r="GP95" s="118"/>
      <c r="GQ95" s="118"/>
      <c r="GR95" s="118"/>
      <c r="GS95" s="118"/>
      <c r="GT95" s="118"/>
      <c r="GU95" s="118"/>
      <c r="GV95" s="118"/>
      <c r="GW95" s="118"/>
      <c r="GX95" s="118"/>
      <c r="GY95" s="118"/>
      <c r="GZ95" s="118"/>
      <c r="HA95" s="118"/>
      <c r="HB95" s="118"/>
      <c r="HC95" s="118"/>
      <c r="HD95" s="118"/>
      <c r="HE95" s="118"/>
      <c r="HF95" s="118"/>
      <c r="HG95" s="118"/>
      <c r="HH95" s="118"/>
      <c r="HI95" s="118"/>
      <c r="HJ95" s="118"/>
      <c r="HK95" s="118"/>
      <c r="HL95" s="118"/>
      <c r="HM95" s="118"/>
      <c r="HN95" s="118"/>
      <c r="HO95" s="118"/>
      <c r="HP95" s="118"/>
      <c r="HQ95" s="118"/>
      <c r="HR95" s="118"/>
    </row>
    <row r="96" spans="1:226" ht="13.5" customHeight="1">
      <c r="A96" s="118"/>
      <c r="B96" s="118"/>
      <c r="C96" s="118"/>
      <c r="D96" s="118"/>
      <c r="E96" s="162"/>
      <c r="F96" s="162"/>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118"/>
      <c r="BY96" s="118"/>
      <c r="BZ96" s="118"/>
      <c r="CA96" s="118"/>
      <c r="CB96" s="118"/>
      <c r="CC96" s="118"/>
      <c r="CD96" s="118"/>
      <c r="CE96" s="118"/>
      <c r="CF96" s="118"/>
      <c r="CG96" s="118"/>
      <c r="CH96" s="118"/>
      <c r="CI96" s="118"/>
      <c r="CJ96" s="118"/>
      <c r="CK96" s="118"/>
      <c r="CL96" s="118"/>
      <c r="CM96" s="118"/>
      <c r="CN96" s="118"/>
      <c r="CO96" s="118"/>
      <c r="CP96" s="118"/>
      <c r="CQ96" s="118"/>
      <c r="CR96" s="118"/>
      <c r="CS96" s="118"/>
      <c r="CT96" s="118"/>
      <c r="CU96" s="118"/>
      <c r="CV96" s="118"/>
      <c r="CW96" s="118"/>
      <c r="CX96" s="118"/>
      <c r="CY96" s="118"/>
      <c r="CZ96" s="118"/>
      <c r="DA96" s="118"/>
      <c r="DB96" s="118"/>
      <c r="DC96" s="118"/>
      <c r="DD96" s="118"/>
      <c r="DE96" s="118"/>
      <c r="DF96" s="118"/>
      <c r="DG96" s="118"/>
      <c r="DH96" s="118"/>
      <c r="DI96" s="118"/>
      <c r="DJ96" s="118"/>
      <c r="DK96" s="118"/>
      <c r="DL96" s="118"/>
      <c r="DM96" s="118"/>
      <c r="DN96" s="118"/>
      <c r="DO96" s="118"/>
      <c r="DP96" s="118"/>
      <c r="DQ96" s="118"/>
      <c r="DR96" s="118"/>
      <c r="DS96" s="118"/>
      <c r="DT96" s="118"/>
      <c r="DU96" s="118"/>
      <c r="DV96" s="118"/>
      <c r="DW96" s="118"/>
      <c r="DX96" s="118"/>
      <c r="DY96" s="118"/>
      <c r="DZ96" s="118"/>
      <c r="EA96" s="118"/>
      <c r="EB96" s="118"/>
      <c r="EC96" s="118"/>
      <c r="ED96" s="118"/>
      <c r="EE96" s="118"/>
      <c r="EF96" s="118"/>
      <c r="EG96" s="118"/>
      <c r="EH96" s="118"/>
      <c r="EI96" s="118"/>
      <c r="EJ96" s="118"/>
      <c r="EK96" s="118"/>
      <c r="EL96" s="118"/>
      <c r="EM96" s="118"/>
      <c r="EN96" s="118"/>
      <c r="EO96" s="118"/>
      <c r="EP96" s="118"/>
      <c r="EQ96" s="118"/>
      <c r="ER96" s="118"/>
      <c r="ES96" s="118"/>
      <c r="ET96" s="118"/>
      <c r="EU96" s="118"/>
      <c r="EV96" s="118"/>
      <c r="EW96" s="118"/>
      <c r="EX96" s="118"/>
      <c r="EY96" s="118"/>
      <c r="EZ96" s="118"/>
      <c r="FA96" s="118"/>
      <c r="FB96" s="118"/>
      <c r="FC96" s="118"/>
      <c r="FD96" s="118"/>
      <c r="FE96" s="118"/>
      <c r="FF96" s="118"/>
      <c r="FG96" s="118"/>
      <c r="FH96" s="118"/>
      <c r="FI96" s="118"/>
      <c r="FJ96" s="118"/>
      <c r="FK96" s="118"/>
      <c r="FL96" s="118"/>
      <c r="FM96" s="118"/>
      <c r="FN96" s="118"/>
      <c r="FO96" s="118"/>
      <c r="FP96" s="118"/>
      <c r="FQ96" s="118"/>
      <c r="FR96" s="118"/>
      <c r="FS96" s="118"/>
      <c r="FT96" s="118"/>
      <c r="FU96" s="118"/>
      <c r="FV96" s="118"/>
      <c r="FW96" s="118"/>
      <c r="FX96" s="118"/>
      <c r="FY96" s="118"/>
      <c r="FZ96" s="118"/>
      <c r="GA96" s="118"/>
      <c r="GB96" s="118"/>
      <c r="GC96" s="118"/>
      <c r="GD96" s="118"/>
      <c r="GE96" s="118"/>
      <c r="GF96" s="118"/>
      <c r="GG96" s="118"/>
      <c r="GH96" s="118"/>
      <c r="GI96" s="118"/>
      <c r="GJ96" s="118"/>
      <c r="GK96" s="118"/>
      <c r="GL96" s="118"/>
      <c r="GM96" s="118"/>
      <c r="GN96" s="118"/>
      <c r="GO96" s="118"/>
      <c r="GP96" s="118"/>
      <c r="GQ96" s="118"/>
      <c r="GR96" s="118"/>
      <c r="GS96" s="118"/>
      <c r="GT96" s="118"/>
      <c r="GU96" s="118"/>
      <c r="GV96" s="118"/>
      <c r="GW96" s="118"/>
      <c r="GX96" s="118"/>
      <c r="GY96" s="118"/>
      <c r="GZ96" s="118"/>
      <c r="HA96" s="118"/>
      <c r="HB96" s="118"/>
      <c r="HC96" s="118"/>
      <c r="HD96" s="118"/>
      <c r="HE96" s="118"/>
      <c r="HF96" s="118"/>
      <c r="HG96" s="118"/>
      <c r="HH96" s="118"/>
      <c r="HI96" s="118"/>
      <c r="HJ96" s="118"/>
      <c r="HK96" s="118"/>
      <c r="HL96" s="118"/>
      <c r="HM96" s="118"/>
      <c r="HN96" s="118"/>
      <c r="HO96" s="118"/>
      <c r="HP96" s="118"/>
      <c r="HQ96" s="118"/>
      <c r="HR96" s="118"/>
    </row>
    <row r="97" spans="1:226" ht="13.5" customHeight="1">
      <c r="A97" s="118"/>
      <c r="B97" s="118"/>
      <c r="C97" s="118"/>
      <c r="D97" s="118"/>
      <c r="E97" s="162"/>
      <c r="F97" s="162"/>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8"/>
      <c r="CE97" s="118"/>
      <c r="CF97" s="118"/>
      <c r="CG97" s="118"/>
      <c r="CH97" s="118"/>
      <c r="CI97" s="118"/>
      <c r="CJ97" s="118"/>
      <c r="CK97" s="118"/>
      <c r="CL97" s="118"/>
      <c r="CM97" s="118"/>
      <c r="CN97" s="118"/>
      <c r="CO97" s="118"/>
      <c r="CP97" s="118"/>
      <c r="CQ97" s="118"/>
      <c r="CR97" s="118"/>
      <c r="CS97" s="118"/>
      <c r="CT97" s="118"/>
      <c r="CU97" s="118"/>
      <c r="CV97" s="118"/>
      <c r="CW97" s="118"/>
      <c r="CX97" s="118"/>
      <c r="CY97" s="118"/>
      <c r="CZ97" s="118"/>
      <c r="DA97" s="118"/>
      <c r="DB97" s="118"/>
      <c r="DC97" s="118"/>
      <c r="DD97" s="118"/>
      <c r="DE97" s="118"/>
      <c r="DF97" s="118"/>
      <c r="DG97" s="118"/>
      <c r="DH97" s="118"/>
      <c r="DI97" s="118"/>
      <c r="DJ97" s="118"/>
      <c r="DK97" s="118"/>
      <c r="DL97" s="118"/>
      <c r="DM97" s="118"/>
      <c r="DN97" s="118"/>
      <c r="DO97" s="118"/>
      <c r="DP97" s="118"/>
      <c r="DQ97" s="118"/>
      <c r="DR97" s="118"/>
      <c r="DS97" s="118"/>
      <c r="DT97" s="118"/>
      <c r="DU97" s="118"/>
      <c r="DV97" s="118"/>
      <c r="DW97" s="118"/>
      <c r="DX97" s="118"/>
      <c r="DY97" s="118"/>
      <c r="DZ97" s="118"/>
      <c r="EA97" s="118"/>
      <c r="EB97" s="118"/>
      <c r="EC97" s="118"/>
      <c r="ED97" s="118"/>
      <c r="EE97" s="118"/>
      <c r="EF97" s="118"/>
      <c r="EG97" s="118"/>
      <c r="EH97" s="118"/>
      <c r="EI97" s="118"/>
      <c r="EJ97" s="118"/>
      <c r="EK97" s="118"/>
      <c r="EL97" s="118"/>
      <c r="EM97" s="118"/>
      <c r="EN97" s="118"/>
      <c r="EO97" s="118"/>
      <c r="EP97" s="118"/>
      <c r="EQ97" s="118"/>
      <c r="ER97" s="118"/>
      <c r="ES97" s="118"/>
      <c r="ET97" s="118"/>
      <c r="EU97" s="118"/>
      <c r="EV97" s="118"/>
      <c r="EW97" s="118"/>
      <c r="EX97" s="118"/>
      <c r="EY97" s="118"/>
      <c r="EZ97" s="118"/>
      <c r="FA97" s="118"/>
      <c r="FB97" s="118"/>
      <c r="FC97" s="118"/>
      <c r="FD97" s="118"/>
      <c r="FE97" s="118"/>
      <c r="FF97" s="118"/>
      <c r="FG97" s="118"/>
      <c r="FH97" s="118"/>
      <c r="FI97" s="118"/>
      <c r="FJ97" s="118"/>
      <c r="FK97" s="118"/>
      <c r="FL97" s="118"/>
      <c r="FM97" s="118"/>
      <c r="FN97" s="118"/>
      <c r="FO97" s="118"/>
      <c r="FP97" s="118"/>
      <c r="FQ97" s="118"/>
      <c r="FR97" s="118"/>
      <c r="FS97" s="118"/>
      <c r="FT97" s="118"/>
      <c r="FU97" s="118"/>
      <c r="FV97" s="118"/>
      <c r="FW97" s="118"/>
      <c r="FX97" s="118"/>
      <c r="FY97" s="118"/>
      <c r="FZ97" s="118"/>
      <c r="GA97" s="118"/>
      <c r="GB97" s="118"/>
      <c r="GC97" s="118"/>
      <c r="GD97" s="118"/>
      <c r="GE97" s="118"/>
      <c r="GF97" s="118"/>
      <c r="GG97" s="118"/>
      <c r="GH97" s="118"/>
      <c r="GI97" s="118"/>
      <c r="GJ97" s="118"/>
      <c r="GK97" s="118"/>
      <c r="GL97" s="118"/>
      <c r="GM97" s="118"/>
      <c r="GN97" s="118"/>
      <c r="GO97" s="118"/>
      <c r="GP97" s="118"/>
      <c r="GQ97" s="118"/>
      <c r="GR97" s="118"/>
      <c r="GS97" s="118"/>
      <c r="GT97" s="118"/>
      <c r="GU97" s="118"/>
      <c r="GV97" s="118"/>
      <c r="GW97" s="118"/>
      <c r="GX97" s="118"/>
      <c r="GY97" s="118"/>
      <c r="GZ97" s="118"/>
      <c r="HA97" s="118"/>
      <c r="HB97" s="118"/>
      <c r="HC97" s="118"/>
      <c r="HD97" s="118"/>
      <c r="HE97" s="118"/>
      <c r="HF97" s="118"/>
      <c r="HG97" s="118"/>
      <c r="HH97" s="118"/>
      <c r="HI97" s="118"/>
      <c r="HJ97" s="118"/>
      <c r="HK97" s="118"/>
      <c r="HL97" s="118"/>
      <c r="HM97" s="118"/>
      <c r="HN97" s="118"/>
      <c r="HO97" s="118"/>
      <c r="HP97" s="118"/>
      <c r="HQ97" s="118"/>
      <c r="HR97" s="118"/>
    </row>
    <row r="98" spans="1:226" ht="13.5" customHeight="1">
      <c r="A98" s="118"/>
      <c r="B98" s="118"/>
      <c r="C98" s="118"/>
      <c r="D98" s="118"/>
      <c r="E98" s="162"/>
      <c r="F98" s="162"/>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8"/>
      <c r="DH98" s="118"/>
      <c r="DI98" s="118"/>
      <c r="DJ98" s="118"/>
      <c r="DK98" s="118"/>
      <c r="DL98" s="118"/>
      <c r="DM98" s="118"/>
      <c r="DN98" s="118"/>
      <c r="DO98" s="118"/>
      <c r="DP98" s="118"/>
      <c r="DQ98" s="118"/>
      <c r="DR98" s="118"/>
      <c r="DS98" s="118"/>
      <c r="DT98" s="118"/>
      <c r="DU98" s="118"/>
      <c r="DV98" s="118"/>
      <c r="DW98" s="118"/>
      <c r="DX98" s="118"/>
      <c r="DY98" s="118"/>
      <c r="DZ98" s="118"/>
      <c r="EA98" s="118"/>
      <c r="EB98" s="118"/>
      <c r="EC98" s="118"/>
      <c r="ED98" s="118"/>
      <c r="EE98" s="118"/>
      <c r="EF98" s="118"/>
      <c r="EG98" s="118"/>
      <c r="EH98" s="118"/>
      <c r="EI98" s="118"/>
      <c r="EJ98" s="118"/>
      <c r="EK98" s="118"/>
      <c r="EL98" s="118"/>
      <c r="EM98" s="118"/>
      <c r="EN98" s="118"/>
      <c r="EO98" s="118"/>
      <c r="EP98" s="118"/>
      <c r="EQ98" s="118"/>
      <c r="ER98" s="118"/>
      <c r="ES98" s="118"/>
      <c r="ET98" s="118"/>
      <c r="EU98" s="118"/>
      <c r="EV98" s="118"/>
      <c r="EW98" s="118"/>
      <c r="EX98" s="118"/>
      <c r="EY98" s="118"/>
      <c r="EZ98" s="118"/>
      <c r="FA98" s="118"/>
      <c r="FB98" s="118"/>
      <c r="FC98" s="118"/>
      <c r="FD98" s="118"/>
      <c r="FE98" s="118"/>
      <c r="FF98" s="118"/>
      <c r="FG98" s="118"/>
      <c r="FH98" s="118"/>
      <c r="FI98" s="118"/>
      <c r="FJ98" s="118"/>
      <c r="FK98" s="118"/>
      <c r="FL98" s="118"/>
      <c r="FM98" s="118"/>
      <c r="FN98" s="118"/>
      <c r="FO98" s="118"/>
      <c r="FP98" s="118"/>
      <c r="FQ98" s="118"/>
      <c r="FR98" s="118"/>
      <c r="FS98" s="118"/>
      <c r="FT98" s="118"/>
      <c r="FU98" s="118"/>
      <c r="FV98" s="118"/>
      <c r="FW98" s="118"/>
      <c r="FX98" s="118"/>
      <c r="FY98" s="118"/>
      <c r="FZ98" s="118"/>
      <c r="GA98" s="118"/>
      <c r="GB98" s="118"/>
      <c r="GC98" s="118"/>
      <c r="GD98" s="118"/>
      <c r="GE98" s="118"/>
      <c r="GF98" s="118"/>
      <c r="GG98" s="118"/>
      <c r="GH98" s="118"/>
      <c r="GI98" s="118"/>
      <c r="GJ98" s="118"/>
      <c r="GK98" s="118"/>
      <c r="GL98" s="118"/>
      <c r="GM98" s="118"/>
      <c r="GN98" s="118"/>
      <c r="GO98" s="118"/>
      <c r="GP98" s="118"/>
      <c r="GQ98" s="118"/>
      <c r="GR98" s="118"/>
      <c r="GS98" s="118"/>
      <c r="GT98" s="118"/>
      <c r="GU98" s="118"/>
      <c r="GV98" s="118"/>
      <c r="GW98" s="118"/>
      <c r="GX98" s="118"/>
      <c r="GY98" s="118"/>
      <c r="GZ98" s="118"/>
      <c r="HA98" s="118"/>
      <c r="HB98" s="118"/>
      <c r="HC98" s="118"/>
      <c r="HD98" s="118"/>
      <c r="HE98" s="118"/>
      <c r="HF98" s="118"/>
      <c r="HG98" s="118"/>
      <c r="HH98" s="118"/>
      <c r="HI98" s="118"/>
      <c r="HJ98" s="118"/>
      <c r="HK98" s="118"/>
      <c r="HL98" s="118"/>
      <c r="HM98" s="118"/>
      <c r="HN98" s="118"/>
      <c r="HO98" s="118"/>
      <c r="HP98" s="118"/>
      <c r="HQ98" s="118"/>
      <c r="HR98" s="118"/>
    </row>
    <row r="99" spans="1:226" ht="13.5" customHeight="1">
      <c r="A99" s="118"/>
      <c r="B99" s="118"/>
      <c r="C99" s="118"/>
      <c r="D99" s="118"/>
      <c r="E99" s="162"/>
      <c r="F99" s="162"/>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8"/>
      <c r="CK99" s="118"/>
      <c r="CL99" s="118"/>
      <c r="CM99" s="118"/>
      <c r="CN99" s="118"/>
      <c r="CO99" s="118"/>
      <c r="CP99" s="118"/>
      <c r="CQ99" s="118"/>
      <c r="CR99" s="118"/>
      <c r="CS99" s="118"/>
      <c r="CT99" s="118"/>
      <c r="CU99" s="118"/>
      <c r="CV99" s="118"/>
      <c r="CW99" s="118"/>
      <c r="CX99" s="118"/>
      <c r="CY99" s="118"/>
      <c r="CZ99" s="118"/>
      <c r="DA99" s="118"/>
      <c r="DB99" s="118"/>
      <c r="DC99" s="118"/>
      <c r="DD99" s="118"/>
      <c r="DE99" s="118"/>
      <c r="DF99" s="118"/>
      <c r="DG99" s="118"/>
      <c r="DH99" s="118"/>
      <c r="DI99" s="118"/>
      <c r="DJ99" s="118"/>
      <c r="DK99" s="118"/>
      <c r="DL99" s="118"/>
      <c r="DM99" s="118"/>
      <c r="DN99" s="118"/>
      <c r="DO99" s="118"/>
      <c r="DP99" s="118"/>
      <c r="DQ99" s="118"/>
      <c r="DR99" s="118"/>
      <c r="DS99" s="118"/>
      <c r="DT99" s="118"/>
      <c r="DU99" s="118"/>
      <c r="DV99" s="118"/>
      <c r="DW99" s="118"/>
      <c r="DX99" s="118"/>
      <c r="DY99" s="118"/>
      <c r="DZ99" s="118"/>
      <c r="EA99" s="118"/>
      <c r="EB99" s="118"/>
      <c r="EC99" s="118"/>
      <c r="ED99" s="118"/>
      <c r="EE99" s="118"/>
      <c r="EF99" s="118"/>
      <c r="EG99" s="118"/>
      <c r="EH99" s="118"/>
      <c r="EI99" s="118"/>
      <c r="EJ99" s="118"/>
      <c r="EK99" s="118"/>
      <c r="EL99" s="118"/>
      <c r="EM99" s="118"/>
      <c r="EN99" s="118"/>
      <c r="EO99" s="118"/>
      <c r="EP99" s="118"/>
      <c r="EQ99" s="118"/>
      <c r="ER99" s="118"/>
      <c r="ES99" s="118"/>
      <c r="ET99" s="118"/>
      <c r="EU99" s="118"/>
      <c r="EV99" s="118"/>
      <c r="EW99" s="118"/>
      <c r="EX99" s="118"/>
      <c r="EY99" s="118"/>
      <c r="EZ99" s="118"/>
      <c r="FA99" s="118"/>
      <c r="FB99" s="118"/>
      <c r="FC99" s="118"/>
      <c r="FD99" s="118"/>
      <c r="FE99" s="118"/>
      <c r="FF99" s="118"/>
      <c r="FG99" s="118"/>
      <c r="FH99" s="118"/>
      <c r="FI99" s="118"/>
      <c r="FJ99" s="118"/>
      <c r="FK99" s="118"/>
      <c r="FL99" s="118"/>
      <c r="FM99" s="118"/>
      <c r="FN99" s="118"/>
      <c r="FO99" s="118"/>
      <c r="FP99" s="118"/>
      <c r="FQ99" s="118"/>
      <c r="FR99" s="118"/>
      <c r="FS99" s="118"/>
      <c r="FT99" s="118"/>
      <c r="FU99" s="118"/>
      <c r="FV99" s="118"/>
      <c r="FW99" s="118"/>
      <c r="FX99" s="118"/>
      <c r="FY99" s="118"/>
      <c r="FZ99" s="118"/>
      <c r="GA99" s="118"/>
      <c r="GB99" s="118"/>
      <c r="GC99" s="118"/>
      <c r="GD99" s="118"/>
      <c r="GE99" s="118"/>
      <c r="GF99" s="118"/>
      <c r="GG99" s="118"/>
      <c r="GH99" s="118"/>
      <c r="GI99" s="118"/>
      <c r="GJ99" s="118"/>
      <c r="GK99" s="118"/>
      <c r="GL99" s="118"/>
      <c r="GM99" s="118"/>
      <c r="GN99" s="118"/>
      <c r="GO99" s="118"/>
      <c r="GP99" s="118"/>
      <c r="GQ99" s="118"/>
      <c r="GR99" s="118"/>
      <c r="GS99" s="118"/>
      <c r="GT99" s="118"/>
      <c r="GU99" s="118"/>
      <c r="GV99" s="118"/>
      <c r="GW99" s="118"/>
      <c r="GX99" s="118"/>
      <c r="GY99" s="118"/>
      <c r="GZ99" s="118"/>
      <c r="HA99" s="118"/>
      <c r="HB99" s="118"/>
      <c r="HC99" s="118"/>
      <c r="HD99" s="118"/>
      <c r="HE99" s="118"/>
      <c r="HF99" s="118"/>
      <c r="HG99" s="118"/>
      <c r="HH99" s="118"/>
      <c r="HI99" s="118"/>
      <c r="HJ99" s="118"/>
      <c r="HK99" s="118"/>
      <c r="HL99" s="118"/>
      <c r="HM99" s="118"/>
      <c r="HN99" s="118"/>
      <c r="HO99" s="118"/>
      <c r="HP99" s="118"/>
      <c r="HQ99" s="118"/>
      <c r="HR99" s="118"/>
    </row>
    <row r="100" spans="1:226" ht="13.5" customHeight="1">
      <c r="A100" s="118"/>
      <c r="B100" s="118"/>
      <c r="C100" s="118"/>
      <c r="D100" s="118"/>
      <c r="E100" s="162"/>
      <c r="F100" s="162"/>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18"/>
      <c r="DH100" s="118"/>
      <c r="DI100" s="118"/>
      <c r="DJ100" s="118"/>
      <c r="DK100" s="118"/>
      <c r="DL100" s="118"/>
      <c r="DM100" s="118"/>
      <c r="DN100" s="118"/>
      <c r="DO100" s="118"/>
      <c r="DP100" s="118"/>
      <c r="DQ100" s="118"/>
      <c r="DR100" s="118"/>
      <c r="DS100" s="118"/>
      <c r="DT100" s="118"/>
      <c r="DU100" s="118"/>
      <c r="DV100" s="118"/>
      <c r="DW100" s="118"/>
      <c r="DX100" s="118"/>
      <c r="DY100" s="118"/>
      <c r="DZ100" s="118"/>
      <c r="EA100" s="118"/>
      <c r="EB100" s="118"/>
      <c r="EC100" s="118"/>
      <c r="ED100" s="118"/>
      <c r="EE100" s="118"/>
      <c r="EF100" s="118"/>
      <c r="EG100" s="118"/>
      <c r="EH100" s="118"/>
      <c r="EI100" s="118"/>
      <c r="EJ100" s="118"/>
      <c r="EK100" s="118"/>
      <c r="EL100" s="118"/>
      <c r="EM100" s="118"/>
      <c r="EN100" s="118"/>
      <c r="EO100" s="118"/>
      <c r="EP100" s="118"/>
      <c r="EQ100" s="118"/>
      <c r="ER100" s="118"/>
      <c r="ES100" s="118"/>
      <c r="ET100" s="118"/>
      <c r="EU100" s="118"/>
      <c r="EV100" s="118"/>
      <c r="EW100" s="118"/>
      <c r="EX100" s="118"/>
      <c r="EY100" s="118"/>
      <c r="EZ100" s="118"/>
      <c r="FA100" s="118"/>
      <c r="FB100" s="118"/>
      <c r="FC100" s="118"/>
      <c r="FD100" s="118"/>
      <c r="FE100" s="118"/>
      <c r="FF100" s="118"/>
      <c r="FG100" s="118"/>
      <c r="FH100" s="118"/>
      <c r="FI100" s="118"/>
      <c r="FJ100" s="118"/>
      <c r="FK100" s="118"/>
      <c r="FL100" s="118"/>
      <c r="FM100" s="118"/>
      <c r="FN100" s="118"/>
      <c r="FO100" s="118"/>
      <c r="FP100" s="118"/>
      <c r="FQ100" s="118"/>
      <c r="FR100" s="118"/>
      <c r="FS100" s="118"/>
      <c r="FT100" s="118"/>
      <c r="FU100" s="118"/>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P100" s="118"/>
      <c r="GQ100" s="118"/>
      <c r="GR100" s="118"/>
      <c r="GS100" s="118"/>
      <c r="GT100" s="118"/>
      <c r="GU100" s="118"/>
      <c r="GV100" s="118"/>
      <c r="GW100" s="118"/>
      <c r="GX100" s="118"/>
      <c r="GY100" s="118"/>
      <c r="GZ100" s="118"/>
      <c r="HA100" s="118"/>
      <c r="HB100" s="118"/>
      <c r="HC100" s="118"/>
      <c r="HD100" s="118"/>
      <c r="HE100" s="118"/>
      <c r="HF100" s="118"/>
      <c r="HG100" s="118"/>
      <c r="HH100" s="118"/>
      <c r="HI100" s="118"/>
      <c r="HJ100" s="118"/>
      <c r="HK100" s="118"/>
      <c r="HL100" s="118"/>
      <c r="HM100" s="118"/>
      <c r="HN100" s="118"/>
      <c r="HO100" s="118"/>
      <c r="HP100" s="118"/>
      <c r="HQ100" s="118"/>
      <c r="HR100" s="118"/>
    </row>
    <row r="101" spans="1:226" ht="13.5" customHeight="1">
      <c r="A101" s="118"/>
      <c r="B101" s="118"/>
      <c r="C101" s="118"/>
      <c r="D101" s="118"/>
      <c r="E101" s="162"/>
      <c r="F101" s="162"/>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c r="DJ101" s="118"/>
      <c r="DK101" s="118"/>
      <c r="DL101" s="118"/>
      <c r="DM101" s="118"/>
      <c r="DN101" s="118"/>
      <c r="DO101" s="118"/>
      <c r="DP101" s="118"/>
      <c r="DQ101" s="118"/>
      <c r="DR101" s="118"/>
      <c r="DS101" s="118"/>
      <c r="DT101" s="118"/>
      <c r="DU101" s="118"/>
      <c r="DV101" s="118"/>
      <c r="DW101" s="118"/>
      <c r="DX101" s="118"/>
      <c r="DY101" s="118"/>
      <c r="DZ101" s="118"/>
      <c r="EA101" s="118"/>
      <c r="EB101" s="118"/>
      <c r="EC101" s="118"/>
      <c r="ED101" s="118"/>
      <c r="EE101" s="118"/>
      <c r="EF101" s="118"/>
      <c r="EG101" s="118"/>
      <c r="EH101" s="118"/>
      <c r="EI101" s="118"/>
      <c r="EJ101" s="118"/>
      <c r="EK101" s="118"/>
      <c r="EL101" s="118"/>
      <c r="EM101" s="118"/>
      <c r="EN101" s="118"/>
      <c r="EO101" s="118"/>
      <c r="EP101" s="118"/>
      <c r="EQ101" s="118"/>
      <c r="ER101" s="118"/>
      <c r="ES101" s="118"/>
      <c r="ET101" s="118"/>
      <c r="EU101" s="118"/>
      <c r="EV101" s="118"/>
      <c r="EW101" s="118"/>
      <c r="EX101" s="118"/>
      <c r="EY101" s="118"/>
      <c r="EZ101" s="118"/>
      <c r="FA101" s="118"/>
      <c r="FB101" s="118"/>
      <c r="FC101" s="118"/>
      <c r="FD101" s="118"/>
      <c r="FE101" s="118"/>
      <c r="FF101" s="118"/>
      <c r="FG101" s="118"/>
      <c r="FH101" s="118"/>
      <c r="FI101" s="118"/>
      <c r="FJ101" s="118"/>
      <c r="FK101" s="118"/>
      <c r="FL101" s="118"/>
      <c r="FM101" s="118"/>
      <c r="FN101" s="118"/>
      <c r="FO101" s="118"/>
      <c r="FP101" s="118"/>
      <c r="FQ101" s="118"/>
      <c r="FR101" s="118"/>
      <c r="FS101" s="118"/>
      <c r="FT101" s="118"/>
      <c r="FU101" s="118"/>
      <c r="FV101" s="118"/>
      <c r="FW101" s="118"/>
      <c r="FX101" s="118"/>
      <c r="FY101" s="118"/>
      <c r="FZ101" s="118"/>
      <c r="GA101" s="118"/>
      <c r="GB101" s="118"/>
      <c r="GC101" s="118"/>
      <c r="GD101" s="118"/>
      <c r="GE101" s="118"/>
      <c r="GF101" s="118"/>
      <c r="GG101" s="118"/>
      <c r="GH101" s="118"/>
      <c r="GI101" s="118"/>
      <c r="GJ101" s="118"/>
      <c r="GK101" s="118"/>
      <c r="GL101" s="118"/>
      <c r="GM101" s="118"/>
      <c r="GN101" s="118"/>
      <c r="GO101" s="118"/>
      <c r="GP101" s="118"/>
      <c r="GQ101" s="118"/>
      <c r="GR101" s="118"/>
      <c r="GS101" s="118"/>
      <c r="GT101" s="118"/>
      <c r="GU101" s="118"/>
      <c r="GV101" s="118"/>
      <c r="GW101" s="118"/>
      <c r="GX101" s="118"/>
      <c r="GY101" s="118"/>
      <c r="GZ101" s="118"/>
      <c r="HA101" s="118"/>
      <c r="HB101" s="118"/>
      <c r="HC101" s="118"/>
      <c r="HD101" s="118"/>
      <c r="HE101" s="118"/>
      <c r="HF101" s="118"/>
      <c r="HG101" s="118"/>
      <c r="HH101" s="118"/>
      <c r="HI101" s="118"/>
      <c r="HJ101" s="118"/>
      <c r="HK101" s="118"/>
      <c r="HL101" s="118"/>
      <c r="HM101" s="118"/>
      <c r="HN101" s="118"/>
      <c r="HO101" s="118"/>
      <c r="HP101" s="118"/>
      <c r="HQ101" s="118"/>
      <c r="HR101" s="118"/>
    </row>
    <row r="102" spans="1:226" ht="13.5" customHeight="1">
      <c r="A102" s="118"/>
      <c r="B102" s="118"/>
      <c r="C102" s="118"/>
      <c r="D102" s="118"/>
      <c r="E102" s="162"/>
      <c r="F102" s="162"/>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18"/>
      <c r="CL102" s="118"/>
      <c r="CM102" s="118"/>
      <c r="CN102" s="118"/>
      <c r="CO102" s="118"/>
      <c r="CP102" s="118"/>
      <c r="CQ102" s="118"/>
      <c r="CR102" s="118"/>
      <c r="CS102" s="118"/>
      <c r="CT102" s="118"/>
      <c r="CU102" s="118"/>
      <c r="CV102" s="118"/>
      <c r="CW102" s="118"/>
      <c r="CX102" s="118"/>
      <c r="CY102" s="118"/>
      <c r="CZ102" s="118"/>
      <c r="DA102" s="118"/>
      <c r="DB102" s="118"/>
      <c r="DC102" s="118"/>
      <c r="DD102" s="118"/>
      <c r="DE102" s="118"/>
      <c r="DF102" s="118"/>
      <c r="DG102" s="118"/>
      <c r="DH102" s="118"/>
      <c r="DI102" s="118"/>
      <c r="DJ102" s="118"/>
      <c r="DK102" s="118"/>
      <c r="DL102" s="118"/>
      <c r="DM102" s="118"/>
      <c r="DN102" s="118"/>
      <c r="DO102" s="118"/>
      <c r="DP102" s="118"/>
      <c r="DQ102" s="118"/>
      <c r="DR102" s="118"/>
      <c r="DS102" s="118"/>
      <c r="DT102" s="118"/>
      <c r="DU102" s="118"/>
      <c r="DV102" s="118"/>
      <c r="DW102" s="118"/>
      <c r="DX102" s="118"/>
      <c r="DY102" s="118"/>
      <c r="DZ102" s="118"/>
      <c r="EA102" s="118"/>
      <c r="EB102" s="118"/>
      <c r="EC102" s="118"/>
      <c r="ED102" s="118"/>
      <c r="EE102" s="118"/>
      <c r="EF102" s="118"/>
      <c r="EG102" s="118"/>
      <c r="EH102" s="118"/>
      <c r="EI102" s="118"/>
      <c r="EJ102" s="118"/>
      <c r="EK102" s="118"/>
      <c r="EL102" s="118"/>
      <c r="EM102" s="118"/>
      <c r="EN102" s="118"/>
      <c r="EO102" s="118"/>
      <c r="EP102" s="118"/>
      <c r="EQ102" s="118"/>
      <c r="ER102" s="118"/>
      <c r="ES102" s="118"/>
      <c r="ET102" s="118"/>
      <c r="EU102" s="118"/>
      <c r="EV102" s="118"/>
      <c r="EW102" s="118"/>
      <c r="EX102" s="118"/>
      <c r="EY102" s="118"/>
      <c r="EZ102" s="118"/>
      <c r="FA102" s="118"/>
      <c r="FB102" s="118"/>
      <c r="FC102" s="118"/>
      <c r="FD102" s="118"/>
      <c r="FE102" s="118"/>
      <c r="FF102" s="118"/>
      <c r="FG102" s="118"/>
      <c r="FH102" s="118"/>
      <c r="FI102" s="118"/>
      <c r="FJ102" s="118"/>
      <c r="FK102" s="118"/>
      <c r="FL102" s="118"/>
      <c r="FM102" s="118"/>
      <c r="FN102" s="118"/>
      <c r="FO102" s="118"/>
      <c r="FP102" s="118"/>
      <c r="FQ102" s="118"/>
      <c r="FR102" s="118"/>
      <c r="FS102" s="118"/>
      <c r="FT102" s="118"/>
      <c r="FU102" s="118"/>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P102" s="118"/>
      <c r="GQ102" s="118"/>
      <c r="GR102" s="118"/>
      <c r="GS102" s="118"/>
      <c r="GT102" s="118"/>
      <c r="GU102" s="118"/>
      <c r="GV102" s="118"/>
      <c r="GW102" s="118"/>
      <c r="GX102" s="118"/>
      <c r="GY102" s="118"/>
      <c r="GZ102" s="118"/>
      <c r="HA102" s="118"/>
      <c r="HB102" s="118"/>
      <c r="HC102" s="118"/>
      <c r="HD102" s="118"/>
      <c r="HE102" s="118"/>
      <c r="HF102" s="118"/>
      <c r="HG102" s="118"/>
      <c r="HH102" s="118"/>
      <c r="HI102" s="118"/>
      <c r="HJ102" s="118"/>
      <c r="HK102" s="118"/>
      <c r="HL102" s="118"/>
      <c r="HM102" s="118"/>
      <c r="HN102" s="118"/>
      <c r="HO102" s="118"/>
      <c r="HP102" s="118"/>
      <c r="HQ102" s="118"/>
      <c r="HR102" s="118"/>
    </row>
    <row r="103" spans="1:226" ht="13.5" customHeight="1">
      <c r="A103" s="118"/>
      <c r="B103" s="118"/>
      <c r="C103" s="118"/>
      <c r="D103" s="118"/>
      <c r="E103" s="162"/>
      <c r="F103" s="162"/>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c r="DJ103" s="118"/>
      <c r="DK103" s="118"/>
      <c r="DL103" s="118"/>
      <c r="DM103" s="118"/>
      <c r="DN103" s="118"/>
      <c r="DO103" s="118"/>
      <c r="DP103" s="118"/>
      <c r="DQ103" s="118"/>
      <c r="DR103" s="118"/>
      <c r="DS103" s="118"/>
      <c r="DT103" s="118"/>
      <c r="DU103" s="118"/>
      <c r="DV103" s="118"/>
      <c r="DW103" s="118"/>
      <c r="DX103" s="118"/>
      <c r="DY103" s="118"/>
      <c r="DZ103" s="118"/>
      <c r="EA103" s="118"/>
      <c r="EB103" s="118"/>
      <c r="EC103" s="118"/>
      <c r="ED103" s="118"/>
      <c r="EE103" s="118"/>
      <c r="EF103" s="118"/>
      <c r="EG103" s="118"/>
      <c r="EH103" s="118"/>
      <c r="EI103" s="118"/>
      <c r="EJ103" s="118"/>
      <c r="EK103" s="118"/>
      <c r="EL103" s="118"/>
      <c r="EM103" s="118"/>
      <c r="EN103" s="118"/>
      <c r="EO103" s="118"/>
      <c r="EP103" s="118"/>
      <c r="EQ103" s="118"/>
      <c r="ER103" s="118"/>
      <c r="ES103" s="118"/>
      <c r="ET103" s="118"/>
      <c r="EU103" s="118"/>
      <c r="EV103" s="118"/>
      <c r="EW103" s="118"/>
      <c r="EX103" s="118"/>
      <c r="EY103" s="118"/>
      <c r="EZ103" s="118"/>
      <c r="FA103" s="118"/>
      <c r="FB103" s="118"/>
      <c r="FC103" s="118"/>
      <c r="FD103" s="118"/>
      <c r="FE103" s="118"/>
      <c r="FF103" s="118"/>
      <c r="FG103" s="118"/>
      <c r="FH103" s="118"/>
      <c r="FI103" s="118"/>
      <c r="FJ103" s="118"/>
      <c r="FK103" s="118"/>
      <c r="FL103" s="118"/>
      <c r="FM103" s="118"/>
      <c r="FN103" s="118"/>
      <c r="FO103" s="118"/>
      <c r="FP103" s="118"/>
      <c r="FQ103" s="118"/>
      <c r="FR103" s="118"/>
      <c r="FS103" s="118"/>
      <c r="FT103" s="118"/>
      <c r="FU103" s="118"/>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P103" s="118"/>
      <c r="GQ103" s="118"/>
      <c r="GR103" s="118"/>
      <c r="GS103" s="118"/>
      <c r="GT103" s="118"/>
      <c r="GU103" s="118"/>
      <c r="GV103" s="118"/>
      <c r="GW103" s="118"/>
      <c r="GX103" s="118"/>
      <c r="GY103" s="118"/>
      <c r="GZ103" s="118"/>
      <c r="HA103" s="118"/>
      <c r="HB103" s="118"/>
      <c r="HC103" s="118"/>
      <c r="HD103" s="118"/>
      <c r="HE103" s="118"/>
      <c r="HF103" s="118"/>
      <c r="HG103" s="118"/>
      <c r="HH103" s="118"/>
      <c r="HI103" s="118"/>
      <c r="HJ103" s="118"/>
      <c r="HK103" s="118"/>
      <c r="HL103" s="118"/>
      <c r="HM103" s="118"/>
      <c r="HN103" s="118"/>
      <c r="HO103" s="118"/>
      <c r="HP103" s="118"/>
      <c r="HQ103" s="118"/>
      <c r="HR103" s="118"/>
    </row>
    <row r="104" spans="1:226" ht="13.5" customHeight="1">
      <c r="A104" s="118"/>
      <c r="B104" s="118"/>
      <c r="C104" s="118"/>
      <c r="D104" s="118"/>
      <c r="E104" s="162"/>
      <c r="F104" s="162"/>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8"/>
      <c r="CK104" s="118"/>
      <c r="CL104" s="118"/>
      <c r="CM104" s="118"/>
      <c r="CN104" s="118"/>
      <c r="CO104" s="118"/>
      <c r="CP104" s="118"/>
      <c r="CQ104" s="118"/>
      <c r="CR104" s="118"/>
      <c r="CS104" s="118"/>
      <c r="CT104" s="118"/>
      <c r="CU104" s="118"/>
      <c r="CV104" s="118"/>
      <c r="CW104" s="118"/>
      <c r="CX104" s="118"/>
      <c r="CY104" s="118"/>
      <c r="CZ104" s="118"/>
      <c r="DA104" s="118"/>
      <c r="DB104" s="118"/>
      <c r="DC104" s="118"/>
      <c r="DD104" s="118"/>
      <c r="DE104" s="118"/>
      <c r="DF104" s="118"/>
      <c r="DG104" s="118"/>
      <c r="DH104" s="118"/>
      <c r="DI104" s="118"/>
      <c r="DJ104" s="118"/>
      <c r="DK104" s="118"/>
      <c r="DL104" s="118"/>
      <c r="DM104" s="118"/>
      <c r="DN104" s="118"/>
      <c r="DO104" s="118"/>
      <c r="DP104" s="118"/>
      <c r="DQ104" s="118"/>
      <c r="DR104" s="118"/>
      <c r="DS104" s="118"/>
      <c r="DT104" s="118"/>
      <c r="DU104" s="118"/>
      <c r="DV104" s="118"/>
      <c r="DW104" s="118"/>
      <c r="DX104" s="118"/>
      <c r="DY104" s="118"/>
      <c r="DZ104" s="118"/>
      <c r="EA104" s="118"/>
      <c r="EB104" s="118"/>
      <c r="EC104" s="118"/>
      <c r="ED104" s="118"/>
      <c r="EE104" s="118"/>
      <c r="EF104" s="118"/>
      <c r="EG104" s="118"/>
      <c r="EH104" s="118"/>
      <c r="EI104" s="118"/>
      <c r="EJ104" s="118"/>
      <c r="EK104" s="118"/>
      <c r="EL104" s="118"/>
      <c r="EM104" s="118"/>
      <c r="EN104" s="118"/>
      <c r="EO104" s="118"/>
      <c r="EP104" s="118"/>
      <c r="EQ104" s="118"/>
      <c r="ER104" s="118"/>
      <c r="ES104" s="118"/>
      <c r="ET104" s="118"/>
      <c r="EU104" s="118"/>
      <c r="EV104" s="118"/>
      <c r="EW104" s="118"/>
      <c r="EX104" s="118"/>
      <c r="EY104" s="118"/>
      <c r="EZ104" s="118"/>
      <c r="FA104" s="118"/>
      <c r="FB104" s="118"/>
      <c r="FC104" s="118"/>
      <c r="FD104" s="118"/>
      <c r="FE104" s="118"/>
      <c r="FF104" s="118"/>
      <c r="FG104" s="118"/>
      <c r="FH104" s="118"/>
      <c r="FI104" s="118"/>
      <c r="FJ104" s="118"/>
      <c r="FK104" s="118"/>
      <c r="FL104" s="118"/>
      <c r="FM104" s="118"/>
      <c r="FN104" s="118"/>
      <c r="FO104" s="118"/>
      <c r="FP104" s="118"/>
      <c r="FQ104" s="118"/>
      <c r="FR104" s="118"/>
      <c r="FS104" s="118"/>
      <c r="FT104" s="118"/>
      <c r="FU104" s="118"/>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P104" s="118"/>
      <c r="GQ104" s="118"/>
      <c r="GR104" s="118"/>
      <c r="GS104" s="118"/>
      <c r="GT104" s="118"/>
      <c r="GU104" s="118"/>
      <c r="GV104" s="118"/>
      <c r="GW104" s="118"/>
      <c r="GX104" s="118"/>
      <c r="GY104" s="118"/>
      <c r="GZ104" s="118"/>
      <c r="HA104" s="118"/>
      <c r="HB104" s="118"/>
      <c r="HC104" s="118"/>
      <c r="HD104" s="118"/>
      <c r="HE104" s="118"/>
      <c r="HF104" s="118"/>
      <c r="HG104" s="118"/>
      <c r="HH104" s="118"/>
      <c r="HI104" s="118"/>
      <c r="HJ104" s="118"/>
      <c r="HK104" s="118"/>
      <c r="HL104" s="118"/>
      <c r="HM104" s="118"/>
      <c r="HN104" s="118"/>
      <c r="HO104" s="118"/>
      <c r="HP104" s="118"/>
      <c r="HQ104" s="118"/>
      <c r="HR104" s="118"/>
    </row>
    <row r="105" spans="1:226" ht="13.5" customHeight="1">
      <c r="A105" s="118"/>
      <c r="B105" s="118"/>
      <c r="C105" s="118"/>
      <c r="D105" s="118"/>
      <c r="E105" s="162"/>
      <c r="F105" s="162"/>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c r="DJ105" s="118"/>
      <c r="DK105" s="118"/>
      <c r="DL105" s="118"/>
      <c r="DM105" s="118"/>
      <c r="DN105" s="118"/>
      <c r="DO105" s="118"/>
      <c r="DP105" s="118"/>
      <c r="DQ105" s="118"/>
      <c r="DR105" s="118"/>
      <c r="DS105" s="118"/>
      <c r="DT105" s="118"/>
      <c r="DU105" s="118"/>
      <c r="DV105" s="118"/>
      <c r="DW105" s="118"/>
      <c r="DX105" s="118"/>
      <c r="DY105" s="118"/>
      <c r="DZ105" s="118"/>
      <c r="EA105" s="118"/>
      <c r="EB105" s="118"/>
      <c r="EC105" s="118"/>
      <c r="ED105" s="118"/>
      <c r="EE105" s="118"/>
      <c r="EF105" s="118"/>
      <c r="EG105" s="118"/>
      <c r="EH105" s="118"/>
      <c r="EI105" s="118"/>
      <c r="EJ105" s="118"/>
      <c r="EK105" s="118"/>
      <c r="EL105" s="118"/>
      <c r="EM105" s="118"/>
      <c r="EN105" s="118"/>
      <c r="EO105" s="118"/>
      <c r="EP105" s="118"/>
      <c r="EQ105" s="118"/>
      <c r="ER105" s="118"/>
      <c r="ES105" s="118"/>
      <c r="ET105" s="118"/>
      <c r="EU105" s="118"/>
      <c r="EV105" s="118"/>
      <c r="EW105" s="118"/>
      <c r="EX105" s="118"/>
      <c r="EY105" s="118"/>
      <c r="EZ105" s="118"/>
      <c r="FA105" s="118"/>
      <c r="FB105" s="118"/>
      <c r="FC105" s="118"/>
      <c r="FD105" s="118"/>
      <c r="FE105" s="118"/>
      <c r="FF105" s="118"/>
      <c r="FG105" s="118"/>
      <c r="FH105" s="118"/>
      <c r="FI105" s="118"/>
      <c r="FJ105" s="118"/>
      <c r="FK105" s="118"/>
      <c r="FL105" s="118"/>
      <c r="FM105" s="118"/>
      <c r="FN105" s="118"/>
      <c r="FO105" s="118"/>
      <c r="FP105" s="118"/>
      <c r="FQ105" s="118"/>
      <c r="FR105" s="118"/>
      <c r="FS105" s="118"/>
      <c r="FT105" s="118"/>
      <c r="FU105" s="118"/>
      <c r="FV105" s="118"/>
      <c r="FW105" s="118"/>
      <c r="FX105" s="118"/>
      <c r="FY105" s="118"/>
      <c r="FZ105" s="118"/>
      <c r="GA105" s="118"/>
      <c r="GB105" s="118"/>
      <c r="GC105" s="118"/>
      <c r="GD105" s="118"/>
      <c r="GE105" s="118"/>
      <c r="GF105" s="118"/>
      <c r="GG105" s="118"/>
      <c r="GH105" s="118"/>
      <c r="GI105" s="118"/>
      <c r="GJ105" s="118"/>
      <c r="GK105" s="118"/>
      <c r="GL105" s="118"/>
      <c r="GM105" s="118"/>
      <c r="GN105" s="118"/>
      <c r="GO105" s="118"/>
      <c r="GP105" s="118"/>
      <c r="GQ105" s="118"/>
      <c r="GR105" s="118"/>
      <c r="GS105" s="118"/>
      <c r="GT105" s="118"/>
      <c r="GU105" s="118"/>
      <c r="GV105" s="118"/>
      <c r="GW105" s="118"/>
      <c r="GX105" s="118"/>
      <c r="GY105" s="118"/>
      <c r="GZ105" s="118"/>
      <c r="HA105" s="118"/>
      <c r="HB105" s="118"/>
      <c r="HC105" s="118"/>
      <c r="HD105" s="118"/>
      <c r="HE105" s="118"/>
      <c r="HF105" s="118"/>
      <c r="HG105" s="118"/>
      <c r="HH105" s="118"/>
      <c r="HI105" s="118"/>
      <c r="HJ105" s="118"/>
      <c r="HK105" s="118"/>
      <c r="HL105" s="118"/>
      <c r="HM105" s="118"/>
      <c r="HN105" s="118"/>
      <c r="HO105" s="118"/>
      <c r="HP105" s="118"/>
      <c r="HQ105" s="118"/>
      <c r="HR105" s="118"/>
    </row>
    <row r="106" spans="1:226" ht="13.5" customHeight="1">
      <c r="A106" s="118"/>
      <c r="B106" s="118"/>
      <c r="C106" s="118"/>
      <c r="D106" s="118"/>
      <c r="E106" s="162"/>
      <c r="F106" s="162"/>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c r="DH106" s="118"/>
      <c r="DI106" s="118"/>
      <c r="DJ106" s="118"/>
      <c r="DK106" s="118"/>
      <c r="DL106" s="118"/>
      <c r="DM106" s="118"/>
      <c r="DN106" s="118"/>
      <c r="DO106" s="118"/>
      <c r="DP106" s="118"/>
      <c r="DQ106" s="118"/>
      <c r="DR106" s="118"/>
      <c r="DS106" s="118"/>
      <c r="DT106" s="118"/>
      <c r="DU106" s="118"/>
      <c r="DV106" s="118"/>
      <c r="DW106" s="118"/>
      <c r="DX106" s="118"/>
      <c r="DY106" s="118"/>
      <c r="DZ106" s="118"/>
      <c r="EA106" s="118"/>
      <c r="EB106" s="118"/>
      <c r="EC106" s="118"/>
      <c r="ED106" s="118"/>
      <c r="EE106" s="118"/>
      <c r="EF106" s="118"/>
      <c r="EG106" s="118"/>
      <c r="EH106" s="118"/>
      <c r="EI106" s="118"/>
      <c r="EJ106" s="118"/>
      <c r="EK106" s="118"/>
      <c r="EL106" s="118"/>
      <c r="EM106" s="118"/>
      <c r="EN106" s="118"/>
      <c r="EO106" s="118"/>
      <c r="EP106" s="118"/>
      <c r="EQ106" s="118"/>
      <c r="ER106" s="118"/>
      <c r="ES106" s="118"/>
      <c r="ET106" s="118"/>
      <c r="EU106" s="118"/>
      <c r="EV106" s="118"/>
      <c r="EW106" s="118"/>
      <c r="EX106" s="118"/>
      <c r="EY106" s="118"/>
      <c r="EZ106" s="118"/>
      <c r="FA106" s="118"/>
      <c r="FB106" s="118"/>
      <c r="FC106" s="118"/>
      <c r="FD106" s="118"/>
      <c r="FE106" s="118"/>
      <c r="FF106" s="118"/>
      <c r="FG106" s="118"/>
      <c r="FH106" s="118"/>
      <c r="FI106" s="118"/>
      <c r="FJ106" s="118"/>
      <c r="FK106" s="118"/>
      <c r="FL106" s="118"/>
      <c r="FM106" s="118"/>
      <c r="FN106" s="118"/>
      <c r="FO106" s="118"/>
      <c r="FP106" s="118"/>
      <c r="FQ106" s="118"/>
      <c r="FR106" s="118"/>
      <c r="FS106" s="118"/>
      <c r="FT106" s="118"/>
      <c r="FU106" s="118"/>
      <c r="FV106" s="118"/>
      <c r="FW106" s="118"/>
      <c r="FX106" s="118"/>
      <c r="FY106" s="118"/>
      <c r="FZ106" s="118"/>
      <c r="GA106" s="118"/>
      <c r="GB106" s="118"/>
      <c r="GC106" s="118"/>
      <c r="GD106" s="118"/>
      <c r="GE106" s="118"/>
      <c r="GF106" s="118"/>
      <c r="GG106" s="118"/>
      <c r="GH106" s="118"/>
      <c r="GI106" s="118"/>
      <c r="GJ106" s="118"/>
      <c r="GK106" s="118"/>
      <c r="GL106" s="118"/>
      <c r="GM106" s="118"/>
      <c r="GN106" s="118"/>
      <c r="GO106" s="118"/>
      <c r="GP106" s="118"/>
      <c r="GQ106" s="118"/>
      <c r="GR106" s="118"/>
      <c r="GS106" s="118"/>
      <c r="GT106" s="118"/>
      <c r="GU106" s="118"/>
      <c r="GV106" s="118"/>
      <c r="GW106" s="118"/>
      <c r="GX106" s="118"/>
      <c r="GY106" s="118"/>
      <c r="GZ106" s="118"/>
      <c r="HA106" s="118"/>
      <c r="HB106" s="118"/>
      <c r="HC106" s="118"/>
      <c r="HD106" s="118"/>
      <c r="HE106" s="118"/>
      <c r="HF106" s="118"/>
      <c r="HG106" s="118"/>
      <c r="HH106" s="118"/>
      <c r="HI106" s="118"/>
      <c r="HJ106" s="118"/>
      <c r="HK106" s="118"/>
      <c r="HL106" s="118"/>
      <c r="HM106" s="118"/>
      <c r="HN106" s="118"/>
      <c r="HO106" s="118"/>
      <c r="HP106" s="118"/>
      <c r="HQ106" s="118"/>
      <c r="HR106" s="118"/>
    </row>
    <row r="107" spans="1:226" ht="13.5" customHeight="1">
      <c r="A107" s="118"/>
      <c r="B107" s="118"/>
      <c r="C107" s="118"/>
      <c r="D107" s="118"/>
      <c r="E107" s="162"/>
      <c r="F107" s="162"/>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c r="EA107" s="118"/>
      <c r="EB107" s="118"/>
      <c r="EC107" s="118"/>
      <c r="ED107" s="118"/>
      <c r="EE107" s="118"/>
      <c r="EF107" s="118"/>
      <c r="EG107" s="118"/>
      <c r="EH107" s="118"/>
      <c r="EI107" s="118"/>
      <c r="EJ107" s="118"/>
      <c r="EK107" s="118"/>
      <c r="EL107" s="118"/>
      <c r="EM107" s="118"/>
      <c r="EN107" s="118"/>
      <c r="EO107" s="118"/>
      <c r="EP107" s="118"/>
      <c r="EQ107" s="118"/>
      <c r="ER107" s="118"/>
      <c r="ES107" s="118"/>
      <c r="ET107" s="118"/>
      <c r="EU107" s="118"/>
      <c r="EV107" s="118"/>
      <c r="EW107" s="118"/>
      <c r="EX107" s="118"/>
      <c r="EY107" s="118"/>
      <c r="EZ107" s="118"/>
      <c r="FA107" s="118"/>
      <c r="FB107" s="118"/>
      <c r="FC107" s="118"/>
      <c r="FD107" s="118"/>
      <c r="FE107" s="118"/>
      <c r="FF107" s="118"/>
      <c r="FG107" s="118"/>
      <c r="FH107" s="118"/>
      <c r="FI107" s="118"/>
      <c r="FJ107" s="118"/>
      <c r="FK107" s="118"/>
      <c r="FL107" s="118"/>
      <c r="FM107" s="118"/>
      <c r="FN107" s="118"/>
      <c r="FO107" s="118"/>
      <c r="FP107" s="118"/>
      <c r="FQ107" s="118"/>
      <c r="FR107" s="118"/>
      <c r="FS107" s="118"/>
      <c r="FT107" s="118"/>
      <c r="FU107" s="118"/>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8"/>
      <c r="GQ107" s="118"/>
      <c r="GR107" s="118"/>
      <c r="GS107" s="118"/>
      <c r="GT107" s="118"/>
      <c r="GU107" s="118"/>
      <c r="GV107" s="118"/>
      <c r="GW107" s="118"/>
      <c r="GX107" s="118"/>
      <c r="GY107" s="118"/>
      <c r="GZ107" s="118"/>
      <c r="HA107" s="118"/>
      <c r="HB107" s="118"/>
      <c r="HC107" s="118"/>
      <c r="HD107" s="118"/>
      <c r="HE107" s="118"/>
      <c r="HF107" s="118"/>
      <c r="HG107" s="118"/>
      <c r="HH107" s="118"/>
      <c r="HI107" s="118"/>
      <c r="HJ107" s="118"/>
      <c r="HK107" s="118"/>
      <c r="HL107" s="118"/>
      <c r="HM107" s="118"/>
      <c r="HN107" s="118"/>
      <c r="HO107" s="118"/>
      <c r="HP107" s="118"/>
      <c r="HQ107" s="118"/>
      <c r="HR107" s="118"/>
    </row>
    <row r="108" spans="1:226" ht="13.5" customHeight="1">
      <c r="A108" s="118"/>
      <c r="B108" s="118"/>
      <c r="C108" s="118"/>
      <c r="D108" s="118"/>
      <c r="E108" s="162"/>
      <c r="F108" s="162"/>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8"/>
      <c r="BX108" s="118"/>
      <c r="BY108" s="118"/>
      <c r="BZ108" s="118"/>
      <c r="CA108" s="118"/>
      <c r="CB108" s="118"/>
      <c r="CC108" s="118"/>
      <c r="CD108" s="118"/>
      <c r="CE108" s="118"/>
      <c r="CF108" s="118"/>
      <c r="CG108" s="118"/>
      <c r="CH108" s="118"/>
      <c r="CI108" s="118"/>
      <c r="CJ108" s="118"/>
      <c r="CK108" s="118"/>
      <c r="CL108" s="118"/>
      <c r="CM108" s="118"/>
      <c r="CN108" s="118"/>
      <c r="CO108" s="118"/>
      <c r="CP108" s="118"/>
      <c r="CQ108" s="118"/>
      <c r="CR108" s="118"/>
      <c r="CS108" s="118"/>
      <c r="CT108" s="118"/>
      <c r="CU108" s="118"/>
      <c r="CV108" s="118"/>
      <c r="CW108" s="118"/>
      <c r="CX108" s="118"/>
      <c r="CY108" s="118"/>
      <c r="CZ108" s="118"/>
      <c r="DA108" s="118"/>
      <c r="DB108" s="118"/>
      <c r="DC108" s="118"/>
      <c r="DD108" s="118"/>
      <c r="DE108" s="118"/>
      <c r="DF108" s="118"/>
      <c r="DG108" s="118"/>
      <c r="DH108" s="118"/>
      <c r="DI108" s="118"/>
      <c r="DJ108" s="118"/>
      <c r="DK108" s="118"/>
      <c r="DL108" s="118"/>
      <c r="DM108" s="118"/>
      <c r="DN108" s="118"/>
      <c r="DO108" s="118"/>
      <c r="DP108" s="118"/>
      <c r="DQ108" s="118"/>
      <c r="DR108" s="118"/>
      <c r="DS108" s="118"/>
      <c r="DT108" s="118"/>
      <c r="DU108" s="118"/>
      <c r="DV108" s="118"/>
      <c r="DW108" s="118"/>
      <c r="DX108" s="118"/>
      <c r="DY108" s="118"/>
      <c r="DZ108" s="118"/>
      <c r="EA108" s="118"/>
      <c r="EB108" s="118"/>
      <c r="EC108" s="118"/>
      <c r="ED108" s="118"/>
      <c r="EE108" s="118"/>
      <c r="EF108" s="118"/>
      <c r="EG108" s="118"/>
      <c r="EH108" s="118"/>
      <c r="EI108" s="118"/>
      <c r="EJ108" s="118"/>
      <c r="EK108" s="118"/>
      <c r="EL108" s="118"/>
      <c r="EM108" s="118"/>
      <c r="EN108" s="118"/>
      <c r="EO108" s="118"/>
      <c r="EP108" s="118"/>
      <c r="EQ108" s="118"/>
      <c r="ER108" s="118"/>
      <c r="ES108" s="118"/>
      <c r="ET108" s="118"/>
      <c r="EU108" s="118"/>
      <c r="EV108" s="118"/>
      <c r="EW108" s="118"/>
      <c r="EX108" s="118"/>
      <c r="EY108" s="118"/>
      <c r="EZ108" s="118"/>
      <c r="FA108" s="118"/>
      <c r="FB108" s="118"/>
      <c r="FC108" s="118"/>
      <c r="FD108" s="118"/>
      <c r="FE108" s="118"/>
      <c r="FF108" s="118"/>
      <c r="FG108" s="118"/>
      <c r="FH108" s="118"/>
      <c r="FI108" s="118"/>
      <c r="FJ108" s="118"/>
      <c r="FK108" s="118"/>
      <c r="FL108" s="118"/>
      <c r="FM108" s="118"/>
      <c r="FN108" s="118"/>
      <c r="FO108" s="118"/>
      <c r="FP108" s="118"/>
      <c r="FQ108" s="118"/>
      <c r="FR108" s="118"/>
      <c r="FS108" s="118"/>
      <c r="FT108" s="118"/>
      <c r="FU108" s="118"/>
      <c r="FV108" s="118"/>
      <c r="FW108" s="118"/>
      <c r="FX108" s="118"/>
      <c r="FY108" s="118"/>
      <c r="FZ108" s="118"/>
      <c r="GA108" s="118"/>
      <c r="GB108" s="118"/>
      <c r="GC108" s="118"/>
      <c r="GD108" s="118"/>
      <c r="GE108" s="118"/>
      <c r="GF108" s="118"/>
      <c r="GG108" s="118"/>
      <c r="GH108" s="118"/>
      <c r="GI108" s="118"/>
      <c r="GJ108" s="118"/>
      <c r="GK108" s="118"/>
      <c r="GL108" s="118"/>
      <c r="GM108" s="118"/>
      <c r="GN108" s="118"/>
      <c r="GO108" s="118"/>
      <c r="GP108" s="118"/>
      <c r="GQ108" s="118"/>
      <c r="GR108" s="118"/>
      <c r="GS108" s="118"/>
      <c r="GT108" s="118"/>
      <c r="GU108" s="118"/>
      <c r="GV108" s="118"/>
      <c r="GW108" s="118"/>
      <c r="GX108" s="118"/>
      <c r="GY108" s="118"/>
      <c r="GZ108" s="118"/>
      <c r="HA108" s="118"/>
      <c r="HB108" s="118"/>
      <c r="HC108" s="118"/>
      <c r="HD108" s="118"/>
      <c r="HE108" s="118"/>
      <c r="HF108" s="118"/>
      <c r="HG108" s="118"/>
      <c r="HH108" s="118"/>
      <c r="HI108" s="118"/>
      <c r="HJ108" s="118"/>
      <c r="HK108" s="118"/>
      <c r="HL108" s="118"/>
      <c r="HM108" s="118"/>
      <c r="HN108" s="118"/>
      <c r="HO108" s="118"/>
      <c r="HP108" s="118"/>
      <c r="HQ108" s="118"/>
      <c r="HR108" s="118"/>
    </row>
    <row r="109" spans="1:226" ht="13.5" customHeight="1">
      <c r="A109" s="118"/>
      <c r="B109" s="118"/>
      <c r="C109" s="118"/>
      <c r="D109" s="118"/>
      <c r="E109" s="162"/>
      <c r="F109" s="162"/>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18"/>
      <c r="CR109" s="118"/>
      <c r="CS109" s="118"/>
      <c r="CT109" s="118"/>
      <c r="CU109" s="118"/>
      <c r="CV109" s="118"/>
      <c r="CW109" s="118"/>
      <c r="CX109" s="118"/>
      <c r="CY109" s="118"/>
      <c r="CZ109" s="118"/>
      <c r="DA109" s="118"/>
      <c r="DB109" s="118"/>
      <c r="DC109" s="118"/>
      <c r="DD109" s="118"/>
      <c r="DE109" s="118"/>
      <c r="DF109" s="118"/>
      <c r="DG109" s="118"/>
      <c r="DH109" s="118"/>
      <c r="DI109" s="118"/>
      <c r="DJ109" s="118"/>
      <c r="DK109" s="118"/>
      <c r="DL109" s="118"/>
      <c r="DM109" s="118"/>
      <c r="DN109" s="118"/>
      <c r="DO109" s="118"/>
      <c r="DP109" s="118"/>
      <c r="DQ109" s="118"/>
      <c r="DR109" s="118"/>
      <c r="DS109" s="118"/>
      <c r="DT109" s="118"/>
      <c r="DU109" s="118"/>
      <c r="DV109" s="118"/>
      <c r="DW109" s="118"/>
      <c r="DX109" s="118"/>
      <c r="DY109" s="118"/>
      <c r="DZ109" s="118"/>
      <c r="EA109" s="118"/>
      <c r="EB109" s="118"/>
      <c r="EC109" s="118"/>
      <c r="ED109" s="118"/>
      <c r="EE109" s="118"/>
      <c r="EF109" s="118"/>
      <c r="EG109" s="118"/>
      <c r="EH109" s="118"/>
      <c r="EI109" s="118"/>
      <c r="EJ109" s="118"/>
      <c r="EK109" s="118"/>
      <c r="EL109" s="118"/>
      <c r="EM109" s="118"/>
      <c r="EN109" s="118"/>
      <c r="EO109" s="118"/>
      <c r="EP109" s="118"/>
      <c r="EQ109" s="118"/>
      <c r="ER109" s="118"/>
      <c r="ES109" s="118"/>
      <c r="ET109" s="118"/>
      <c r="EU109" s="118"/>
      <c r="EV109" s="118"/>
      <c r="EW109" s="118"/>
      <c r="EX109" s="118"/>
      <c r="EY109" s="118"/>
      <c r="EZ109" s="118"/>
      <c r="FA109" s="118"/>
      <c r="FB109" s="118"/>
      <c r="FC109" s="118"/>
      <c r="FD109" s="118"/>
      <c r="FE109" s="118"/>
      <c r="FF109" s="118"/>
      <c r="FG109" s="118"/>
      <c r="FH109" s="118"/>
      <c r="FI109" s="118"/>
      <c r="FJ109" s="118"/>
      <c r="FK109" s="118"/>
      <c r="FL109" s="118"/>
      <c r="FM109" s="118"/>
      <c r="FN109" s="118"/>
      <c r="FO109" s="118"/>
      <c r="FP109" s="118"/>
      <c r="FQ109" s="118"/>
      <c r="FR109" s="118"/>
      <c r="FS109" s="118"/>
      <c r="FT109" s="118"/>
      <c r="FU109" s="118"/>
      <c r="FV109" s="118"/>
      <c r="FW109" s="118"/>
      <c r="FX109" s="118"/>
      <c r="FY109" s="118"/>
      <c r="FZ109" s="118"/>
      <c r="GA109" s="118"/>
      <c r="GB109" s="118"/>
      <c r="GC109" s="118"/>
      <c r="GD109" s="118"/>
      <c r="GE109" s="118"/>
      <c r="GF109" s="118"/>
      <c r="GG109" s="118"/>
      <c r="GH109" s="118"/>
      <c r="GI109" s="118"/>
      <c r="GJ109" s="118"/>
      <c r="GK109" s="118"/>
      <c r="GL109" s="118"/>
      <c r="GM109" s="118"/>
      <c r="GN109" s="118"/>
      <c r="GO109" s="118"/>
      <c r="GP109" s="118"/>
      <c r="GQ109" s="118"/>
      <c r="GR109" s="118"/>
      <c r="GS109" s="118"/>
      <c r="GT109" s="118"/>
      <c r="GU109" s="118"/>
      <c r="GV109" s="118"/>
      <c r="GW109" s="118"/>
      <c r="GX109" s="118"/>
      <c r="GY109" s="118"/>
      <c r="GZ109" s="118"/>
      <c r="HA109" s="118"/>
      <c r="HB109" s="118"/>
      <c r="HC109" s="118"/>
      <c r="HD109" s="118"/>
      <c r="HE109" s="118"/>
      <c r="HF109" s="118"/>
      <c r="HG109" s="118"/>
      <c r="HH109" s="118"/>
      <c r="HI109" s="118"/>
      <c r="HJ109" s="118"/>
      <c r="HK109" s="118"/>
      <c r="HL109" s="118"/>
      <c r="HM109" s="118"/>
      <c r="HN109" s="118"/>
      <c r="HO109" s="118"/>
      <c r="HP109" s="118"/>
      <c r="HQ109" s="118"/>
      <c r="HR109" s="118"/>
    </row>
    <row r="110" spans="1:226" ht="13.5" customHeight="1">
      <c r="A110" s="118"/>
      <c r="B110" s="118"/>
      <c r="C110" s="118"/>
      <c r="D110" s="118"/>
      <c r="E110" s="162"/>
      <c r="F110" s="162"/>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c r="CE110" s="118"/>
      <c r="CF110" s="118"/>
      <c r="CG110" s="118"/>
      <c r="CH110" s="118"/>
      <c r="CI110" s="118"/>
      <c r="CJ110" s="118"/>
      <c r="CK110" s="118"/>
      <c r="CL110" s="118"/>
      <c r="CM110" s="118"/>
      <c r="CN110" s="118"/>
      <c r="CO110" s="118"/>
      <c r="CP110" s="118"/>
      <c r="CQ110" s="118"/>
      <c r="CR110" s="118"/>
      <c r="CS110" s="118"/>
      <c r="CT110" s="118"/>
      <c r="CU110" s="118"/>
      <c r="CV110" s="118"/>
      <c r="CW110" s="118"/>
      <c r="CX110" s="118"/>
      <c r="CY110" s="118"/>
      <c r="CZ110" s="118"/>
      <c r="DA110" s="118"/>
      <c r="DB110" s="118"/>
      <c r="DC110" s="118"/>
      <c r="DD110" s="118"/>
      <c r="DE110" s="118"/>
      <c r="DF110" s="118"/>
      <c r="DG110" s="118"/>
      <c r="DH110" s="118"/>
      <c r="DI110" s="118"/>
      <c r="DJ110" s="118"/>
      <c r="DK110" s="118"/>
      <c r="DL110" s="118"/>
      <c r="DM110" s="118"/>
      <c r="DN110" s="118"/>
      <c r="DO110" s="118"/>
      <c r="DP110" s="118"/>
      <c r="DQ110" s="118"/>
      <c r="DR110" s="118"/>
      <c r="DS110" s="118"/>
      <c r="DT110" s="118"/>
      <c r="DU110" s="118"/>
      <c r="DV110" s="118"/>
      <c r="DW110" s="118"/>
      <c r="DX110" s="118"/>
      <c r="DY110" s="118"/>
      <c r="DZ110" s="118"/>
      <c r="EA110" s="118"/>
      <c r="EB110" s="118"/>
      <c r="EC110" s="118"/>
      <c r="ED110" s="118"/>
      <c r="EE110" s="118"/>
      <c r="EF110" s="118"/>
      <c r="EG110" s="118"/>
      <c r="EH110" s="118"/>
      <c r="EI110" s="118"/>
      <c r="EJ110" s="118"/>
      <c r="EK110" s="118"/>
      <c r="EL110" s="118"/>
      <c r="EM110" s="118"/>
      <c r="EN110" s="118"/>
      <c r="EO110" s="118"/>
      <c r="EP110" s="118"/>
      <c r="EQ110" s="118"/>
      <c r="ER110" s="118"/>
      <c r="ES110" s="118"/>
      <c r="ET110" s="118"/>
      <c r="EU110" s="118"/>
      <c r="EV110" s="118"/>
      <c r="EW110" s="118"/>
      <c r="EX110" s="118"/>
      <c r="EY110" s="118"/>
      <c r="EZ110" s="118"/>
      <c r="FA110" s="118"/>
      <c r="FB110" s="118"/>
      <c r="FC110" s="118"/>
      <c r="FD110" s="118"/>
      <c r="FE110" s="118"/>
      <c r="FF110" s="118"/>
      <c r="FG110" s="118"/>
      <c r="FH110" s="118"/>
      <c r="FI110" s="118"/>
      <c r="FJ110" s="118"/>
      <c r="FK110" s="118"/>
      <c r="FL110" s="118"/>
      <c r="FM110" s="118"/>
      <c r="FN110" s="118"/>
      <c r="FO110" s="118"/>
      <c r="FP110" s="118"/>
      <c r="FQ110" s="118"/>
      <c r="FR110" s="118"/>
      <c r="FS110" s="118"/>
      <c r="FT110" s="118"/>
      <c r="FU110" s="118"/>
      <c r="FV110" s="118"/>
      <c r="FW110" s="118"/>
      <c r="FX110" s="118"/>
      <c r="FY110" s="118"/>
      <c r="FZ110" s="118"/>
      <c r="GA110" s="118"/>
      <c r="GB110" s="118"/>
      <c r="GC110" s="118"/>
      <c r="GD110" s="118"/>
      <c r="GE110" s="118"/>
      <c r="GF110" s="118"/>
      <c r="GG110" s="118"/>
      <c r="GH110" s="118"/>
      <c r="GI110" s="118"/>
      <c r="GJ110" s="118"/>
      <c r="GK110" s="118"/>
      <c r="GL110" s="118"/>
      <c r="GM110" s="118"/>
      <c r="GN110" s="118"/>
      <c r="GO110" s="118"/>
      <c r="GP110" s="118"/>
      <c r="GQ110" s="118"/>
      <c r="GR110" s="118"/>
      <c r="GS110" s="118"/>
      <c r="GT110" s="118"/>
      <c r="GU110" s="118"/>
      <c r="GV110" s="118"/>
      <c r="GW110" s="118"/>
      <c r="GX110" s="118"/>
      <c r="GY110" s="118"/>
      <c r="GZ110" s="118"/>
      <c r="HA110" s="118"/>
      <c r="HB110" s="118"/>
      <c r="HC110" s="118"/>
      <c r="HD110" s="118"/>
      <c r="HE110" s="118"/>
      <c r="HF110" s="118"/>
      <c r="HG110" s="118"/>
      <c r="HH110" s="118"/>
      <c r="HI110" s="118"/>
      <c r="HJ110" s="118"/>
      <c r="HK110" s="118"/>
      <c r="HL110" s="118"/>
      <c r="HM110" s="118"/>
      <c r="HN110" s="118"/>
      <c r="HO110" s="118"/>
      <c r="HP110" s="118"/>
      <c r="HQ110" s="118"/>
      <c r="HR110" s="118"/>
    </row>
    <row r="111" spans="1:226" ht="13.5" customHeight="1">
      <c r="A111" s="118"/>
      <c r="B111" s="118"/>
      <c r="C111" s="118"/>
      <c r="D111" s="118"/>
      <c r="E111" s="162"/>
      <c r="F111" s="162"/>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c r="CE111" s="118"/>
      <c r="CF111" s="118"/>
      <c r="CG111" s="118"/>
      <c r="CH111" s="118"/>
      <c r="CI111" s="118"/>
      <c r="CJ111" s="118"/>
      <c r="CK111" s="118"/>
      <c r="CL111" s="118"/>
      <c r="CM111" s="118"/>
      <c r="CN111" s="118"/>
      <c r="CO111" s="118"/>
      <c r="CP111" s="118"/>
      <c r="CQ111" s="118"/>
      <c r="CR111" s="118"/>
      <c r="CS111" s="118"/>
      <c r="CT111" s="118"/>
      <c r="CU111" s="118"/>
      <c r="CV111" s="118"/>
      <c r="CW111" s="118"/>
      <c r="CX111" s="118"/>
      <c r="CY111" s="118"/>
      <c r="CZ111" s="118"/>
      <c r="DA111" s="118"/>
      <c r="DB111" s="118"/>
      <c r="DC111" s="118"/>
      <c r="DD111" s="118"/>
      <c r="DE111" s="118"/>
      <c r="DF111" s="118"/>
      <c r="DG111" s="118"/>
      <c r="DH111" s="118"/>
      <c r="DI111" s="118"/>
      <c r="DJ111" s="118"/>
      <c r="DK111" s="118"/>
      <c r="DL111" s="118"/>
      <c r="DM111" s="118"/>
      <c r="DN111" s="118"/>
      <c r="DO111" s="118"/>
      <c r="DP111" s="118"/>
      <c r="DQ111" s="118"/>
      <c r="DR111" s="118"/>
      <c r="DS111" s="118"/>
      <c r="DT111" s="118"/>
      <c r="DU111" s="118"/>
      <c r="DV111" s="118"/>
      <c r="DW111" s="118"/>
      <c r="DX111" s="118"/>
      <c r="DY111" s="118"/>
      <c r="DZ111" s="118"/>
      <c r="EA111" s="118"/>
      <c r="EB111" s="118"/>
      <c r="EC111" s="118"/>
      <c r="ED111" s="118"/>
      <c r="EE111" s="118"/>
      <c r="EF111" s="118"/>
      <c r="EG111" s="118"/>
      <c r="EH111" s="118"/>
      <c r="EI111" s="118"/>
      <c r="EJ111" s="118"/>
      <c r="EK111" s="118"/>
      <c r="EL111" s="118"/>
      <c r="EM111" s="118"/>
      <c r="EN111" s="118"/>
      <c r="EO111" s="118"/>
      <c r="EP111" s="118"/>
      <c r="EQ111" s="118"/>
      <c r="ER111" s="118"/>
      <c r="ES111" s="118"/>
      <c r="ET111" s="118"/>
      <c r="EU111" s="118"/>
      <c r="EV111" s="118"/>
      <c r="EW111" s="118"/>
      <c r="EX111" s="118"/>
      <c r="EY111" s="118"/>
      <c r="EZ111" s="118"/>
      <c r="FA111" s="118"/>
      <c r="FB111" s="118"/>
      <c r="FC111" s="118"/>
      <c r="FD111" s="118"/>
      <c r="FE111" s="118"/>
      <c r="FF111" s="118"/>
      <c r="FG111" s="118"/>
      <c r="FH111" s="118"/>
      <c r="FI111" s="118"/>
      <c r="FJ111" s="118"/>
      <c r="FK111" s="118"/>
      <c r="FL111" s="118"/>
      <c r="FM111" s="118"/>
      <c r="FN111" s="118"/>
      <c r="FO111" s="118"/>
      <c r="FP111" s="118"/>
      <c r="FQ111" s="118"/>
      <c r="FR111" s="118"/>
      <c r="FS111" s="118"/>
      <c r="FT111" s="118"/>
      <c r="FU111" s="118"/>
      <c r="FV111" s="118"/>
      <c r="FW111" s="118"/>
      <c r="FX111" s="118"/>
      <c r="FY111" s="118"/>
      <c r="FZ111" s="118"/>
      <c r="GA111" s="118"/>
      <c r="GB111" s="118"/>
      <c r="GC111" s="118"/>
      <c r="GD111" s="118"/>
      <c r="GE111" s="118"/>
      <c r="GF111" s="118"/>
      <c r="GG111" s="118"/>
      <c r="GH111" s="118"/>
      <c r="GI111" s="118"/>
      <c r="GJ111" s="118"/>
      <c r="GK111" s="118"/>
      <c r="GL111" s="118"/>
      <c r="GM111" s="118"/>
      <c r="GN111" s="118"/>
      <c r="GO111" s="118"/>
      <c r="GP111" s="118"/>
      <c r="GQ111" s="118"/>
      <c r="GR111" s="118"/>
      <c r="GS111" s="118"/>
      <c r="GT111" s="118"/>
      <c r="GU111" s="118"/>
      <c r="GV111" s="118"/>
      <c r="GW111" s="118"/>
      <c r="GX111" s="118"/>
      <c r="GY111" s="118"/>
      <c r="GZ111" s="118"/>
      <c r="HA111" s="118"/>
      <c r="HB111" s="118"/>
      <c r="HC111" s="118"/>
      <c r="HD111" s="118"/>
      <c r="HE111" s="118"/>
      <c r="HF111" s="118"/>
      <c r="HG111" s="118"/>
      <c r="HH111" s="118"/>
      <c r="HI111" s="118"/>
      <c r="HJ111" s="118"/>
      <c r="HK111" s="118"/>
      <c r="HL111" s="118"/>
      <c r="HM111" s="118"/>
      <c r="HN111" s="118"/>
      <c r="HO111" s="118"/>
      <c r="HP111" s="118"/>
      <c r="HQ111" s="118"/>
      <c r="HR111" s="118"/>
    </row>
    <row r="112" spans="1:226" ht="13.5" customHeight="1">
      <c r="A112" s="118"/>
      <c r="B112" s="118"/>
      <c r="C112" s="118"/>
      <c r="D112" s="118"/>
      <c r="E112" s="162"/>
      <c r="F112" s="162"/>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8"/>
      <c r="BM112" s="118"/>
      <c r="BN112" s="118"/>
      <c r="BO112" s="118"/>
      <c r="BP112" s="118"/>
      <c r="BQ112" s="118"/>
      <c r="BR112" s="118"/>
      <c r="BS112" s="118"/>
      <c r="BT112" s="118"/>
      <c r="BU112" s="118"/>
      <c r="BV112" s="118"/>
      <c r="BW112" s="118"/>
      <c r="BX112" s="118"/>
      <c r="BY112" s="118"/>
      <c r="BZ112" s="118"/>
      <c r="CA112" s="118"/>
      <c r="CB112" s="118"/>
      <c r="CC112" s="118"/>
      <c r="CD112" s="118"/>
      <c r="CE112" s="118"/>
      <c r="CF112" s="118"/>
      <c r="CG112" s="118"/>
      <c r="CH112" s="118"/>
      <c r="CI112" s="118"/>
      <c r="CJ112" s="118"/>
      <c r="CK112" s="118"/>
      <c r="CL112" s="118"/>
      <c r="CM112" s="118"/>
      <c r="CN112" s="118"/>
      <c r="CO112" s="118"/>
      <c r="CP112" s="118"/>
      <c r="CQ112" s="118"/>
      <c r="CR112" s="118"/>
      <c r="CS112" s="118"/>
      <c r="CT112" s="118"/>
      <c r="CU112" s="118"/>
      <c r="CV112" s="118"/>
      <c r="CW112" s="118"/>
      <c r="CX112" s="118"/>
      <c r="CY112" s="118"/>
      <c r="CZ112" s="118"/>
      <c r="DA112" s="118"/>
      <c r="DB112" s="118"/>
      <c r="DC112" s="118"/>
      <c r="DD112" s="118"/>
      <c r="DE112" s="118"/>
      <c r="DF112" s="118"/>
      <c r="DG112" s="118"/>
      <c r="DH112" s="118"/>
      <c r="DI112" s="118"/>
      <c r="DJ112" s="118"/>
      <c r="DK112" s="118"/>
      <c r="DL112" s="118"/>
      <c r="DM112" s="118"/>
      <c r="DN112" s="118"/>
      <c r="DO112" s="118"/>
      <c r="DP112" s="118"/>
      <c r="DQ112" s="118"/>
      <c r="DR112" s="118"/>
      <c r="DS112" s="118"/>
      <c r="DT112" s="118"/>
      <c r="DU112" s="118"/>
      <c r="DV112" s="118"/>
      <c r="DW112" s="118"/>
      <c r="DX112" s="118"/>
      <c r="DY112" s="118"/>
      <c r="DZ112" s="118"/>
      <c r="EA112" s="118"/>
      <c r="EB112" s="118"/>
      <c r="EC112" s="118"/>
      <c r="ED112" s="118"/>
      <c r="EE112" s="118"/>
      <c r="EF112" s="118"/>
      <c r="EG112" s="118"/>
      <c r="EH112" s="118"/>
      <c r="EI112" s="118"/>
      <c r="EJ112" s="118"/>
      <c r="EK112" s="118"/>
      <c r="EL112" s="118"/>
      <c r="EM112" s="118"/>
      <c r="EN112" s="118"/>
      <c r="EO112" s="118"/>
      <c r="EP112" s="118"/>
      <c r="EQ112" s="118"/>
      <c r="ER112" s="118"/>
      <c r="ES112" s="118"/>
      <c r="ET112" s="118"/>
      <c r="EU112" s="118"/>
      <c r="EV112" s="118"/>
      <c r="EW112" s="118"/>
      <c r="EX112" s="118"/>
      <c r="EY112" s="118"/>
      <c r="EZ112" s="118"/>
      <c r="FA112" s="118"/>
      <c r="FB112" s="118"/>
      <c r="FC112" s="118"/>
      <c r="FD112" s="118"/>
      <c r="FE112" s="118"/>
      <c r="FF112" s="118"/>
      <c r="FG112" s="118"/>
      <c r="FH112" s="118"/>
      <c r="FI112" s="118"/>
      <c r="FJ112" s="118"/>
      <c r="FK112" s="118"/>
      <c r="FL112" s="118"/>
      <c r="FM112" s="118"/>
      <c r="FN112" s="118"/>
      <c r="FO112" s="118"/>
      <c r="FP112" s="118"/>
      <c r="FQ112" s="118"/>
      <c r="FR112" s="118"/>
      <c r="FS112" s="118"/>
      <c r="FT112" s="118"/>
      <c r="FU112" s="118"/>
      <c r="FV112" s="118"/>
      <c r="FW112" s="118"/>
      <c r="FX112" s="118"/>
      <c r="FY112" s="118"/>
      <c r="FZ112" s="118"/>
      <c r="GA112" s="118"/>
      <c r="GB112" s="118"/>
      <c r="GC112" s="118"/>
      <c r="GD112" s="118"/>
      <c r="GE112" s="118"/>
      <c r="GF112" s="118"/>
      <c r="GG112" s="118"/>
      <c r="GH112" s="118"/>
      <c r="GI112" s="118"/>
      <c r="GJ112" s="118"/>
      <c r="GK112" s="118"/>
      <c r="GL112" s="118"/>
      <c r="GM112" s="118"/>
      <c r="GN112" s="118"/>
      <c r="GO112" s="118"/>
      <c r="GP112" s="118"/>
      <c r="GQ112" s="118"/>
      <c r="GR112" s="118"/>
      <c r="GS112" s="118"/>
      <c r="GT112" s="118"/>
      <c r="GU112" s="118"/>
      <c r="GV112" s="118"/>
      <c r="GW112" s="118"/>
      <c r="GX112" s="118"/>
      <c r="GY112" s="118"/>
      <c r="GZ112" s="118"/>
      <c r="HA112" s="118"/>
      <c r="HB112" s="118"/>
      <c r="HC112" s="118"/>
      <c r="HD112" s="118"/>
      <c r="HE112" s="118"/>
      <c r="HF112" s="118"/>
      <c r="HG112" s="118"/>
      <c r="HH112" s="118"/>
      <c r="HI112" s="118"/>
      <c r="HJ112" s="118"/>
      <c r="HK112" s="118"/>
      <c r="HL112" s="118"/>
      <c r="HM112" s="118"/>
      <c r="HN112" s="118"/>
      <c r="HO112" s="118"/>
      <c r="HP112" s="118"/>
      <c r="HQ112" s="118"/>
      <c r="HR112" s="118"/>
    </row>
    <row r="113" spans="1:226" ht="13.5" customHeight="1">
      <c r="A113" s="118"/>
      <c r="B113" s="118"/>
      <c r="C113" s="118"/>
      <c r="D113" s="118"/>
      <c r="E113" s="162"/>
      <c r="F113" s="162"/>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8"/>
      <c r="CE113" s="118"/>
      <c r="CF113" s="118"/>
      <c r="CG113" s="118"/>
      <c r="CH113" s="118"/>
      <c r="CI113" s="118"/>
      <c r="CJ113" s="118"/>
      <c r="CK113" s="118"/>
      <c r="CL113" s="118"/>
      <c r="CM113" s="118"/>
      <c r="CN113" s="118"/>
      <c r="CO113" s="118"/>
      <c r="CP113" s="118"/>
      <c r="CQ113" s="118"/>
      <c r="CR113" s="118"/>
      <c r="CS113" s="118"/>
      <c r="CT113" s="118"/>
      <c r="CU113" s="118"/>
      <c r="CV113" s="118"/>
      <c r="CW113" s="118"/>
      <c r="CX113" s="118"/>
      <c r="CY113" s="118"/>
      <c r="CZ113" s="118"/>
      <c r="DA113" s="118"/>
      <c r="DB113" s="118"/>
      <c r="DC113" s="118"/>
      <c r="DD113" s="118"/>
      <c r="DE113" s="118"/>
      <c r="DF113" s="118"/>
      <c r="DG113" s="118"/>
      <c r="DH113" s="118"/>
      <c r="DI113" s="118"/>
      <c r="DJ113" s="118"/>
      <c r="DK113" s="118"/>
      <c r="DL113" s="118"/>
      <c r="DM113" s="118"/>
      <c r="DN113" s="118"/>
      <c r="DO113" s="118"/>
      <c r="DP113" s="118"/>
      <c r="DQ113" s="118"/>
      <c r="DR113" s="118"/>
      <c r="DS113" s="118"/>
      <c r="DT113" s="118"/>
      <c r="DU113" s="118"/>
      <c r="DV113" s="118"/>
      <c r="DW113" s="118"/>
      <c r="DX113" s="118"/>
      <c r="DY113" s="118"/>
      <c r="DZ113" s="118"/>
      <c r="EA113" s="118"/>
      <c r="EB113" s="118"/>
      <c r="EC113" s="118"/>
      <c r="ED113" s="118"/>
      <c r="EE113" s="118"/>
      <c r="EF113" s="118"/>
      <c r="EG113" s="118"/>
      <c r="EH113" s="118"/>
      <c r="EI113" s="118"/>
      <c r="EJ113" s="118"/>
      <c r="EK113" s="118"/>
      <c r="EL113" s="118"/>
      <c r="EM113" s="118"/>
      <c r="EN113" s="118"/>
      <c r="EO113" s="118"/>
      <c r="EP113" s="118"/>
      <c r="EQ113" s="118"/>
      <c r="ER113" s="118"/>
      <c r="ES113" s="118"/>
      <c r="ET113" s="118"/>
      <c r="EU113" s="118"/>
      <c r="EV113" s="118"/>
      <c r="EW113" s="118"/>
      <c r="EX113" s="118"/>
      <c r="EY113" s="118"/>
      <c r="EZ113" s="118"/>
      <c r="FA113" s="118"/>
      <c r="FB113" s="118"/>
      <c r="FC113" s="118"/>
      <c r="FD113" s="118"/>
      <c r="FE113" s="118"/>
      <c r="FF113" s="118"/>
      <c r="FG113" s="118"/>
      <c r="FH113" s="118"/>
      <c r="FI113" s="118"/>
      <c r="FJ113" s="118"/>
      <c r="FK113" s="118"/>
      <c r="FL113" s="118"/>
      <c r="FM113" s="118"/>
      <c r="FN113" s="118"/>
      <c r="FO113" s="118"/>
      <c r="FP113" s="118"/>
      <c r="FQ113" s="118"/>
      <c r="FR113" s="118"/>
      <c r="FS113" s="118"/>
      <c r="FT113" s="118"/>
      <c r="FU113" s="118"/>
      <c r="FV113" s="118"/>
      <c r="FW113" s="118"/>
      <c r="FX113" s="118"/>
      <c r="FY113" s="118"/>
      <c r="FZ113" s="118"/>
      <c r="GA113" s="118"/>
      <c r="GB113" s="118"/>
      <c r="GC113" s="118"/>
      <c r="GD113" s="118"/>
      <c r="GE113" s="118"/>
      <c r="GF113" s="118"/>
      <c r="GG113" s="118"/>
      <c r="GH113" s="118"/>
      <c r="GI113" s="118"/>
      <c r="GJ113" s="118"/>
      <c r="GK113" s="118"/>
      <c r="GL113" s="118"/>
      <c r="GM113" s="118"/>
      <c r="GN113" s="118"/>
      <c r="GO113" s="118"/>
      <c r="GP113" s="118"/>
      <c r="GQ113" s="118"/>
      <c r="GR113" s="118"/>
      <c r="GS113" s="118"/>
      <c r="GT113" s="118"/>
      <c r="GU113" s="118"/>
      <c r="GV113" s="118"/>
      <c r="GW113" s="118"/>
      <c r="GX113" s="118"/>
      <c r="GY113" s="118"/>
      <c r="GZ113" s="118"/>
      <c r="HA113" s="118"/>
      <c r="HB113" s="118"/>
      <c r="HC113" s="118"/>
      <c r="HD113" s="118"/>
      <c r="HE113" s="118"/>
      <c r="HF113" s="118"/>
      <c r="HG113" s="118"/>
      <c r="HH113" s="118"/>
      <c r="HI113" s="118"/>
      <c r="HJ113" s="118"/>
      <c r="HK113" s="118"/>
      <c r="HL113" s="118"/>
      <c r="HM113" s="118"/>
      <c r="HN113" s="118"/>
      <c r="HO113" s="118"/>
      <c r="HP113" s="118"/>
      <c r="HQ113" s="118"/>
      <c r="HR113" s="118"/>
    </row>
    <row r="114" spans="1:226" ht="13.5" customHeight="1">
      <c r="A114" s="118"/>
      <c r="B114" s="118"/>
      <c r="C114" s="118"/>
      <c r="D114" s="118"/>
      <c r="E114" s="162"/>
      <c r="F114" s="162"/>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8"/>
      <c r="BR114" s="118"/>
      <c r="BS114" s="118"/>
      <c r="BT114" s="118"/>
      <c r="BU114" s="118"/>
      <c r="BV114" s="118"/>
      <c r="BW114" s="118"/>
      <c r="BX114" s="118"/>
      <c r="BY114" s="118"/>
      <c r="BZ114" s="118"/>
      <c r="CA114" s="118"/>
      <c r="CB114" s="118"/>
      <c r="CC114" s="118"/>
      <c r="CD114" s="118"/>
      <c r="CE114" s="118"/>
      <c r="CF114" s="118"/>
      <c r="CG114" s="118"/>
      <c r="CH114" s="118"/>
      <c r="CI114" s="118"/>
      <c r="CJ114" s="118"/>
      <c r="CK114" s="118"/>
      <c r="CL114" s="118"/>
      <c r="CM114" s="118"/>
      <c r="CN114" s="118"/>
      <c r="CO114" s="118"/>
      <c r="CP114" s="118"/>
      <c r="CQ114" s="118"/>
      <c r="CR114" s="118"/>
      <c r="CS114" s="118"/>
      <c r="CT114" s="118"/>
      <c r="CU114" s="118"/>
      <c r="CV114" s="118"/>
      <c r="CW114" s="118"/>
      <c r="CX114" s="118"/>
      <c r="CY114" s="118"/>
      <c r="CZ114" s="118"/>
      <c r="DA114" s="118"/>
      <c r="DB114" s="118"/>
      <c r="DC114" s="118"/>
      <c r="DD114" s="118"/>
      <c r="DE114" s="118"/>
      <c r="DF114" s="118"/>
      <c r="DG114" s="118"/>
      <c r="DH114" s="118"/>
      <c r="DI114" s="118"/>
      <c r="DJ114" s="118"/>
      <c r="DK114" s="118"/>
      <c r="DL114" s="118"/>
      <c r="DM114" s="118"/>
      <c r="DN114" s="118"/>
      <c r="DO114" s="118"/>
      <c r="DP114" s="118"/>
      <c r="DQ114" s="118"/>
      <c r="DR114" s="118"/>
      <c r="DS114" s="118"/>
      <c r="DT114" s="118"/>
      <c r="DU114" s="118"/>
      <c r="DV114" s="118"/>
      <c r="DW114" s="118"/>
      <c r="DX114" s="118"/>
      <c r="DY114" s="118"/>
      <c r="DZ114" s="118"/>
      <c r="EA114" s="118"/>
      <c r="EB114" s="118"/>
      <c r="EC114" s="118"/>
      <c r="ED114" s="118"/>
      <c r="EE114" s="118"/>
      <c r="EF114" s="118"/>
      <c r="EG114" s="118"/>
      <c r="EH114" s="118"/>
      <c r="EI114" s="118"/>
      <c r="EJ114" s="118"/>
      <c r="EK114" s="118"/>
      <c r="EL114" s="118"/>
      <c r="EM114" s="118"/>
      <c r="EN114" s="118"/>
      <c r="EO114" s="118"/>
      <c r="EP114" s="118"/>
      <c r="EQ114" s="118"/>
      <c r="ER114" s="118"/>
      <c r="ES114" s="118"/>
      <c r="ET114" s="118"/>
      <c r="EU114" s="118"/>
      <c r="EV114" s="118"/>
      <c r="EW114" s="118"/>
      <c r="EX114" s="118"/>
      <c r="EY114" s="118"/>
      <c r="EZ114" s="118"/>
      <c r="FA114" s="118"/>
      <c r="FB114" s="118"/>
      <c r="FC114" s="118"/>
      <c r="FD114" s="118"/>
      <c r="FE114" s="118"/>
      <c r="FF114" s="118"/>
      <c r="FG114" s="118"/>
      <c r="FH114" s="118"/>
      <c r="FI114" s="118"/>
      <c r="FJ114" s="118"/>
      <c r="FK114" s="118"/>
      <c r="FL114" s="118"/>
      <c r="FM114" s="118"/>
      <c r="FN114" s="118"/>
      <c r="FO114" s="118"/>
      <c r="FP114" s="118"/>
      <c r="FQ114" s="118"/>
      <c r="FR114" s="118"/>
      <c r="FS114" s="118"/>
      <c r="FT114" s="118"/>
      <c r="FU114" s="118"/>
      <c r="FV114" s="118"/>
      <c r="FW114" s="118"/>
      <c r="FX114" s="118"/>
      <c r="FY114" s="118"/>
      <c r="FZ114" s="118"/>
      <c r="GA114" s="118"/>
      <c r="GB114" s="118"/>
      <c r="GC114" s="118"/>
      <c r="GD114" s="118"/>
      <c r="GE114" s="118"/>
      <c r="GF114" s="118"/>
      <c r="GG114" s="118"/>
      <c r="GH114" s="118"/>
      <c r="GI114" s="118"/>
      <c r="GJ114" s="118"/>
      <c r="GK114" s="118"/>
      <c r="GL114" s="118"/>
      <c r="GM114" s="118"/>
      <c r="GN114" s="118"/>
      <c r="GO114" s="118"/>
      <c r="GP114" s="118"/>
      <c r="GQ114" s="118"/>
      <c r="GR114" s="118"/>
      <c r="GS114" s="118"/>
      <c r="GT114" s="118"/>
      <c r="GU114" s="118"/>
      <c r="GV114" s="118"/>
      <c r="GW114" s="118"/>
      <c r="GX114" s="118"/>
      <c r="GY114" s="118"/>
      <c r="GZ114" s="118"/>
      <c r="HA114" s="118"/>
      <c r="HB114" s="118"/>
      <c r="HC114" s="118"/>
      <c r="HD114" s="118"/>
      <c r="HE114" s="118"/>
      <c r="HF114" s="118"/>
      <c r="HG114" s="118"/>
      <c r="HH114" s="118"/>
      <c r="HI114" s="118"/>
      <c r="HJ114" s="118"/>
      <c r="HK114" s="118"/>
      <c r="HL114" s="118"/>
      <c r="HM114" s="118"/>
      <c r="HN114" s="118"/>
      <c r="HO114" s="118"/>
      <c r="HP114" s="118"/>
      <c r="HQ114" s="118"/>
      <c r="HR114" s="118"/>
    </row>
    <row r="115" spans="1:226" ht="13.5" customHeight="1">
      <c r="A115" s="118"/>
      <c r="B115" s="118"/>
      <c r="C115" s="118"/>
      <c r="D115" s="118"/>
      <c r="E115" s="162"/>
      <c r="F115" s="162"/>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118"/>
      <c r="CE115" s="118"/>
      <c r="CF115" s="118"/>
      <c r="CG115" s="118"/>
      <c r="CH115" s="118"/>
      <c r="CI115" s="118"/>
      <c r="CJ115" s="118"/>
      <c r="CK115" s="118"/>
      <c r="CL115" s="118"/>
      <c r="CM115" s="118"/>
      <c r="CN115" s="118"/>
      <c r="CO115" s="118"/>
      <c r="CP115" s="118"/>
      <c r="CQ115" s="118"/>
      <c r="CR115" s="118"/>
      <c r="CS115" s="118"/>
      <c r="CT115" s="118"/>
      <c r="CU115" s="118"/>
      <c r="CV115" s="118"/>
      <c r="CW115" s="118"/>
      <c r="CX115" s="118"/>
      <c r="CY115" s="118"/>
      <c r="CZ115" s="118"/>
      <c r="DA115" s="118"/>
      <c r="DB115" s="118"/>
      <c r="DC115" s="118"/>
      <c r="DD115" s="118"/>
      <c r="DE115" s="118"/>
      <c r="DF115" s="118"/>
      <c r="DG115" s="118"/>
      <c r="DH115" s="118"/>
      <c r="DI115" s="118"/>
      <c r="DJ115" s="118"/>
      <c r="DK115" s="118"/>
      <c r="DL115" s="118"/>
      <c r="DM115" s="118"/>
      <c r="DN115" s="118"/>
      <c r="DO115" s="118"/>
      <c r="DP115" s="118"/>
      <c r="DQ115" s="118"/>
      <c r="DR115" s="118"/>
      <c r="DS115" s="118"/>
      <c r="DT115" s="118"/>
      <c r="DU115" s="118"/>
      <c r="DV115" s="118"/>
      <c r="DW115" s="118"/>
      <c r="DX115" s="118"/>
      <c r="DY115" s="118"/>
      <c r="DZ115" s="118"/>
      <c r="EA115" s="118"/>
      <c r="EB115" s="118"/>
      <c r="EC115" s="118"/>
      <c r="ED115" s="118"/>
      <c r="EE115" s="118"/>
      <c r="EF115" s="118"/>
      <c r="EG115" s="118"/>
      <c r="EH115" s="118"/>
      <c r="EI115" s="118"/>
      <c r="EJ115" s="118"/>
      <c r="EK115" s="118"/>
      <c r="EL115" s="118"/>
      <c r="EM115" s="118"/>
      <c r="EN115" s="118"/>
      <c r="EO115" s="118"/>
      <c r="EP115" s="118"/>
      <c r="EQ115" s="118"/>
      <c r="ER115" s="118"/>
      <c r="ES115" s="118"/>
      <c r="ET115" s="118"/>
      <c r="EU115" s="118"/>
      <c r="EV115" s="118"/>
      <c r="EW115" s="118"/>
      <c r="EX115" s="118"/>
      <c r="EY115" s="118"/>
      <c r="EZ115" s="118"/>
      <c r="FA115" s="118"/>
      <c r="FB115" s="118"/>
      <c r="FC115" s="118"/>
      <c r="FD115" s="118"/>
      <c r="FE115" s="118"/>
      <c r="FF115" s="118"/>
      <c r="FG115" s="118"/>
      <c r="FH115" s="118"/>
      <c r="FI115" s="118"/>
      <c r="FJ115" s="118"/>
      <c r="FK115" s="118"/>
      <c r="FL115" s="118"/>
      <c r="FM115" s="118"/>
      <c r="FN115" s="118"/>
      <c r="FO115" s="118"/>
      <c r="FP115" s="118"/>
      <c r="FQ115" s="118"/>
      <c r="FR115" s="118"/>
      <c r="FS115" s="118"/>
      <c r="FT115" s="118"/>
      <c r="FU115" s="118"/>
      <c r="FV115" s="118"/>
      <c r="FW115" s="118"/>
      <c r="FX115" s="118"/>
      <c r="FY115" s="118"/>
      <c r="FZ115" s="118"/>
      <c r="GA115" s="118"/>
      <c r="GB115" s="118"/>
      <c r="GC115" s="118"/>
      <c r="GD115" s="118"/>
      <c r="GE115" s="118"/>
      <c r="GF115" s="118"/>
      <c r="GG115" s="118"/>
      <c r="GH115" s="118"/>
      <c r="GI115" s="118"/>
      <c r="GJ115" s="118"/>
      <c r="GK115" s="118"/>
      <c r="GL115" s="118"/>
      <c r="GM115" s="118"/>
      <c r="GN115" s="118"/>
      <c r="GO115" s="118"/>
      <c r="GP115" s="118"/>
      <c r="GQ115" s="118"/>
      <c r="GR115" s="118"/>
      <c r="GS115" s="118"/>
      <c r="GT115" s="118"/>
      <c r="GU115" s="118"/>
      <c r="GV115" s="118"/>
      <c r="GW115" s="118"/>
      <c r="GX115" s="118"/>
      <c r="GY115" s="118"/>
      <c r="GZ115" s="118"/>
      <c r="HA115" s="118"/>
      <c r="HB115" s="118"/>
      <c r="HC115" s="118"/>
      <c r="HD115" s="118"/>
      <c r="HE115" s="118"/>
      <c r="HF115" s="118"/>
      <c r="HG115" s="118"/>
      <c r="HH115" s="118"/>
      <c r="HI115" s="118"/>
      <c r="HJ115" s="118"/>
      <c r="HK115" s="118"/>
      <c r="HL115" s="118"/>
      <c r="HM115" s="118"/>
      <c r="HN115" s="118"/>
      <c r="HO115" s="118"/>
      <c r="HP115" s="118"/>
      <c r="HQ115" s="118"/>
      <c r="HR115" s="118"/>
    </row>
    <row r="116" spans="1:226" ht="13.5" customHeight="1">
      <c r="A116" s="118"/>
      <c r="B116" s="118"/>
      <c r="C116" s="118"/>
      <c r="D116" s="118"/>
      <c r="E116" s="162"/>
      <c r="F116" s="162"/>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8"/>
      <c r="BX116" s="118"/>
      <c r="BY116" s="118"/>
      <c r="BZ116" s="118"/>
      <c r="CA116" s="118"/>
      <c r="CB116" s="118"/>
      <c r="CC116" s="118"/>
      <c r="CD116" s="118"/>
      <c r="CE116" s="118"/>
      <c r="CF116" s="118"/>
      <c r="CG116" s="118"/>
      <c r="CH116" s="118"/>
      <c r="CI116" s="118"/>
      <c r="CJ116" s="118"/>
      <c r="CK116" s="118"/>
      <c r="CL116" s="118"/>
      <c r="CM116" s="118"/>
      <c r="CN116" s="118"/>
      <c r="CO116" s="118"/>
      <c r="CP116" s="118"/>
      <c r="CQ116" s="118"/>
      <c r="CR116" s="118"/>
      <c r="CS116" s="118"/>
      <c r="CT116" s="118"/>
      <c r="CU116" s="118"/>
      <c r="CV116" s="118"/>
      <c r="CW116" s="118"/>
      <c r="CX116" s="118"/>
      <c r="CY116" s="118"/>
      <c r="CZ116" s="118"/>
      <c r="DA116" s="118"/>
      <c r="DB116" s="118"/>
      <c r="DC116" s="118"/>
      <c r="DD116" s="118"/>
      <c r="DE116" s="118"/>
      <c r="DF116" s="118"/>
      <c r="DG116" s="118"/>
      <c r="DH116" s="118"/>
      <c r="DI116" s="118"/>
      <c r="DJ116" s="118"/>
      <c r="DK116" s="118"/>
      <c r="DL116" s="118"/>
      <c r="DM116" s="118"/>
      <c r="DN116" s="118"/>
      <c r="DO116" s="118"/>
      <c r="DP116" s="118"/>
      <c r="DQ116" s="118"/>
      <c r="DR116" s="118"/>
      <c r="DS116" s="118"/>
      <c r="DT116" s="118"/>
      <c r="DU116" s="118"/>
      <c r="DV116" s="118"/>
      <c r="DW116" s="118"/>
      <c r="DX116" s="118"/>
      <c r="DY116" s="118"/>
      <c r="DZ116" s="118"/>
      <c r="EA116" s="118"/>
      <c r="EB116" s="118"/>
      <c r="EC116" s="118"/>
      <c r="ED116" s="118"/>
      <c r="EE116" s="118"/>
      <c r="EF116" s="118"/>
      <c r="EG116" s="118"/>
      <c r="EH116" s="118"/>
      <c r="EI116" s="118"/>
      <c r="EJ116" s="118"/>
      <c r="EK116" s="118"/>
      <c r="EL116" s="118"/>
      <c r="EM116" s="118"/>
      <c r="EN116" s="118"/>
      <c r="EO116" s="118"/>
      <c r="EP116" s="118"/>
      <c r="EQ116" s="118"/>
      <c r="ER116" s="118"/>
      <c r="ES116" s="118"/>
      <c r="ET116" s="118"/>
      <c r="EU116" s="118"/>
      <c r="EV116" s="118"/>
      <c r="EW116" s="118"/>
      <c r="EX116" s="118"/>
      <c r="EY116" s="118"/>
      <c r="EZ116" s="118"/>
      <c r="FA116" s="118"/>
      <c r="FB116" s="118"/>
      <c r="FC116" s="118"/>
      <c r="FD116" s="118"/>
      <c r="FE116" s="118"/>
      <c r="FF116" s="118"/>
      <c r="FG116" s="118"/>
      <c r="FH116" s="118"/>
      <c r="FI116" s="118"/>
      <c r="FJ116" s="118"/>
      <c r="FK116" s="118"/>
      <c r="FL116" s="118"/>
      <c r="FM116" s="118"/>
      <c r="FN116" s="118"/>
      <c r="FO116" s="118"/>
      <c r="FP116" s="118"/>
      <c r="FQ116" s="118"/>
      <c r="FR116" s="118"/>
      <c r="FS116" s="118"/>
      <c r="FT116" s="118"/>
      <c r="FU116" s="118"/>
      <c r="FV116" s="118"/>
      <c r="FW116" s="118"/>
      <c r="FX116" s="118"/>
      <c r="FY116" s="118"/>
      <c r="FZ116" s="118"/>
      <c r="GA116" s="118"/>
      <c r="GB116" s="118"/>
      <c r="GC116" s="118"/>
      <c r="GD116" s="118"/>
      <c r="GE116" s="118"/>
      <c r="GF116" s="118"/>
      <c r="GG116" s="118"/>
      <c r="GH116" s="118"/>
      <c r="GI116" s="118"/>
      <c r="GJ116" s="118"/>
      <c r="GK116" s="118"/>
      <c r="GL116" s="118"/>
      <c r="GM116" s="118"/>
      <c r="GN116" s="118"/>
      <c r="GO116" s="118"/>
      <c r="GP116" s="118"/>
      <c r="GQ116" s="118"/>
      <c r="GR116" s="118"/>
      <c r="GS116" s="118"/>
      <c r="GT116" s="118"/>
      <c r="GU116" s="118"/>
      <c r="GV116" s="118"/>
      <c r="GW116" s="118"/>
      <c r="GX116" s="118"/>
      <c r="GY116" s="118"/>
      <c r="GZ116" s="118"/>
      <c r="HA116" s="118"/>
      <c r="HB116" s="118"/>
      <c r="HC116" s="118"/>
      <c r="HD116" s="118"/>
      <c r="HE116" s="118"/>
      <c r="HF116" s="118"/>
      <c r="HG116" s="118"/>
      <c r="HH116" s="118"/>
      <c r="HI116" s="118"/>
      <c r="HJ116" s="118"/>
      <c r="HK116" s="118"/>
      <c r="HL116" s="118"/>
      <c r="HM116" s="118"/>
      <c r="HN116" s="118"/>
      <c r="HO116" s="118"/>
      <c r="HP116" s="118"/>
      <c r="HQ116" s="118"/>
      <c r="HR116" s="118"/>
    </row>
    <row r="117" spans="1:226" ht="13.5" customHeight="1">
      <c r="A117" s="118"/>
      <c r="B117" s="118"/>
      <c r="C117" s="118"/>
      <c r="D117" s="118"/>
      <c r="E117" s="162"/>
      <c r="F117" s="162"/>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c r="BL117" s="118"/>
      <c r="BM117" s="118"/>
      <c r="BN117" s="118"/>
      <c r="BO117" s="118"/>
      <c r="BP117" s="118"/>
      <c r="BQ117" s="118"/>
      <c r="BR117" s="118"/>
      <c r="BS117" s="118"/>
      <c r="BT117" s="118"/>
      <c r="BU117" s="118"/>
      <c r="BV117" s="118"/>
      <c r="BW117" s="118"/>
      <c r="BX117" s="118"/>
      <c r="BY117" s="118"/>
      <c r="BZ117" s="118"/>
      <c r="CA117" s="118"/>
      <c r="CB117" s="118"/>
      <c r="CC117" s="118"/>
      <c r="CD117" s="118"/>
      <c r="CE117" s="118"/>
      <c r="CF117" s="118"/>
      <c r="CG117" s="118"/>
      <c r="CH117" s="118"/>
      <c r="CI117" s="118"/>
      <c r="CJ117" s="118"/>
      <c r="CK117" s="118"/>
      <c r="CL117" s="118"/>
      <c r="CM117" s="118"/>
      <c r="CN117" s="118"/>
      <c r="CO117" s="118"/>
      <c r="CP117" s="118"/>
      <c r="CQ117" s="118"/>
      <c r="CR117" s="118"/>
      <c r="CS117" s="118"/>
      <c r="CT117" s="118"/>
      <c r="CU117" s="118"/>
      <c r="CV117" s="118"/>
      <c r="CW117" s="118"/>
      <c r="CX117" s="118"/>
      <c r="CY117" s="118"/>
      <c r="CZ117" s="118"/>
      <c r="DA117" s="118"/>
      <c r="DB117" s="118"/>
      <c r="DC117" s="118"/>
      <c r="DD117" s="118"/>
      <c r="DE117" s="118"/>
      <c r="DF117" s="118"/>
      <c r="DG117" s="118"/>
      <c r="DH117" s="118"/>
      <c r="DI117" s="118"/>
      <c r="DJ117" s="118"/>
      <c r="DK117" s="118"/>
      <c r="DL117" s="118"/>
      <c r="DM117" s="118"/>
      <c r="DN117" s="118"/>
      <c r="DO117" s="118"/>
      <c r="DP117" s="118"/>
      <c r="DQ117" s="118"/>
      <c r="DR117" s="118"/>
      <c r="DS117" s="118"/>
      <c r="DT117" s="118"/>
      <c r="DU117" s="118"/>
      <c r="DV117" s="118"/>
      <c r="DW117" s="118"/>
      <c r="DX117" s="118"/>
      <c r="DY117" s="118"/>
      <c r="DZ117" s="118"/>
      <c r="EA117" s="118"/>
      <c r="EB117" s="118"/>
      <c r="EC117" s="118"/>
      <c r="ED117" s="118"/>
      <c r="EE117" s="118"/>
      <c r="EF117" s="118"/>
      <c r="EG117" s="118"/>
      <c r="EH117" s="118"/>
      <c r="EI117" s="118"/>
      <c r="EJ117" s="118"/>
      <c r="EK117" s="118"/>
      <c r="EL117" s="118"/>
      <c r="EM117" s="118"/>
      <c r="EN117" s="118"/>
      <c r="EO117" s="118"/>
      <c r="EP117" s="118"/>
      <c r="EQ117" s="118"/>
      <c r="ER117" s="118"/>
      <c r="ES117" s="118"/>
      <c r="ET117" s="118"/>
      <c r="EU117" s="118"/>
      <c r="EV117" s="118"/>
      <c r="EW117" s="118"/>
      <c r="EX117" s="118"/>
      <c r="EY117" s="118"/>
      <c r="EZ117" s="118"/>
      <c r="FA117" s="118"/>
      <c r="FB117" s="118"/>
      <c r="FC117" s="118"/>
      <c r="FD117" s="118"/>
      <c r="FE117" s="118"/>
      <c r="FF117" s="118"/>
      <c r="FG117" s="118"/>
      <c r="FH117" s="118"/>
      <c r="FI117" s="118"/>
      <c r="FJ117" s="118"/>
      <c r="FK117" s="118"/>
      <c r="FL117" s="118"/>
      <c r="FM117" s="118"/>
      <c r="FN117" s="118"/>
      <c r="FO117" s="118"/>
      <c r="FP117" s="118"/>
      <c r="FQ117" s="118"/>
      <c r="FR117" s="118"/>
      <c r="FS117" s="118"/>
      <c r="FT117" s="118"/>
      <c r="FU117" s="118"/>
      <c r="FV117" s="118"/>
      <c r="FW117" s="118"/>
      <c r="FX117" s="118"/>
      <c r="FY117" s="118"/>
      <c r="FZ117" s="118"/>
      <c r="GA117" s="118"/>
      <c r="GB117" s="118"/>
      <c r="GC117" s="118"/>
      <c r="GD117" s="118"/>
      <c r="GE117" s="118"/>
      <c r="GF117" s="118"/>
      <c r="GG117" s="118"/>
      <c r="GH117" s="118"/>
      <c r="GI117" s="118"/>
      <c r="GJ117" s="118"/>
      <c r="GK117" s="118"/>
      <c r="GL117" s="118"/>
      <c r="GM117" s="118"/>
      <c r="GN117" s="118"/>
      <c r="GO117" s="118"/>
      <c r="GP117" s="118"/>
      <c r="GQ117" s="118"/>
      <c r="GR117" s="118"/>
      <c r="GS117" s="118"/>
      <c r="GT117" s="118"/>
      <c r="GU117" s="118"/>
      <c r="GV117" s="118"/>
      <c r="GW117" s="118"/>
      <c r="GX117" s="118"/>
      <c r="GY117" s="118"/>
      <c r="GZ117" s="118"/>
      <c r="HA117" s="118"/>
      <c r="HB117" s="118"/>
      <c r="HC117" s="118"/>
      <c r="HD117" s="118"/>
      <c r="HE117" s="118"/>
      <c r="HF117" s="118"/>
      <c r="HG117" s="118"/>
      <c r="HH117" s="118"/>
      <c r="HI117" s="118"/>
      <c r="HJ117" s="118"/>
      <c r="HK117" s="118"/>
      <c r="HL117" s="118"/>
      <c r="HM117" s="118"/>
      <c r="HN117" s="118"/>
      <c r="HO117" s="118"/>
      <c r="HP117" s="118"/>
      <c r="HQ117" s="118"/>
      <c r="HR117" s="118"/>
    </row>
    <row r="118" spans="1:226" ht="13.5" customHeight="1">
      <c r="A118" s="118"/>
      <c r="B118" s="118"/>
      <c r="C118" s="118"/>
      <c r="D118" s="118"/>
      <c r="E118" s="162"/>
      <c r="F118" s="162"/>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18"/>
      <c r="CE118" s="118"/>
      <c r="CF118" s="118"/>
      <c r="CG118" s="118"/>
      <c r="CH118" s="118"/>
      <c r="CI118" s="118"/>
      <c r="CJ118" s="118"/>
      <c r="CK118" s="118"/>
      <c r="CL118" s="118"/>
      <c r="CM118" s="118"/>
      <c r="CN118" s="118"/>
      <c r="CO118" s="118"/>
      <c r="CP118" s="118"/>
      <c r="CQ118" s="118"/>
      <c r="CR118" s="118"/>
      <c r="CS118" s="118"/>
      <c r="CT118" s="118"/>
      <c r="CU118" s="118"/>
      <c r="CV118" s="118"/>
      <c r="CW118" s="118"/>
      <c r="CX118" s="118"/>
      <c r="CY118" s="118"/>
      <c r="CZ118" s="118"/>
      <c r="DA118" s="118"/>
      <c r="DB118" s="118"/>
      <c r="DC118" s="118"/>
      <c r="DD118" s="118"/>
      <c r="DE118" s="118"/>
      <c r="DF118" s="118"/>
      <c r="DG118" s="118"/>
      <c r="DH118" s="118"/>
      <c r="DI118" s="118"/>
      <c r="DJ118" s="118"/>
      <c r="DK118" s="118"/>
      <c r="DL118" s="118"/>
      <c r="DM118" s="118"/>
      <c r="DN118" s="118"/>
      <c r="DO118" s="118"/>
      <c r="DP118" s="118"/>
      <c r="DQ118" s="118"/>
      <c r="DR118" s="118"/>
      <c r="DS118" s="118"/>
      <c r="DT118" s="118"/>
      <c r="DU118" s="118"/>
      <c r="DV118" s="118"/>
      <c r="DW118" s="118"/>
      <c r="DX118" s="118"/>
      <c r="DY118" s="118"/>
      <c r="DZ118" s="118"/>
      <c r="EA118" s="118"/>
      <c r="EB118" s="118"/>
      <c r="EC118" s="118"/>
      <c r="ED118" s="118"/>
      <c r="EE118" s="118"/>
      <c r="EF118" s="118"/>
      <c r="EG118" s="118"/>
      <c r="EH118" s="118"/>
      <c r="EI118" s="118"/>
      <c r="EJ118" s="118"/>
      <c r="EK118" s="118"/>
      <c r="EL118" s="118"/>
      <c r="EM118" s="118"/>
      <c r="EN118" s="118"/>
      <c r="EO118" s="118"/>
      <c r="EP118" s="118"/>
      <c r="EQ118" s="118"/>
      <c r="ER118" s="118"/>
      <c r="ES118" s="118"/>
      <c r="ET118" s="118"/>
      <c r="EU118" s="118"/>
      <c r="EV118" s="118"/>
      <c r="EW118" s="118"/>
      <c r="EX118" s="118"/>
      <c r="EY118" s="118"/>
      <c r="EZ118" s="118"/>
      <c r="FA118" s="118"/>
      <c r="FB118" s="118"/>
      <c r="FC118" s="118"/>
      <c r="FD118" s="118"/>
      <c r="FE118" s="118"/>
      <c r="FF118" s="118"/>
      <c r="FG118" s="118"/>
      <c r="FH118" s="118"/>
      <c r="FI118" s="118"/>
      <c r="FJ118" s="118"/>
      <c r="FK118" s="118"/>
      <c r="FL118" s="118"/>
      <c r="FM118" s="118"/>
      <c r="FN118" s="118"/>
      <c r="FO118" s="118"/>
      <c r="FP118" s="118"/>
      <c r="FQ118" s="118"/>
      <c r="FR118" s="118"/>
      <c r="FS118" s="118"/>
      <c r="FT118" s="118"/>
      <c r="FU118" s="118"/>
      <c r="FV118" s="118"/>
      <c r="FW118" s="118"/>
      <c r="FX118" s="118"/>
      <c r="FY118" s="118"/>
      <c r="FZ118" s="118"/>
      <c r="GA118" s="118"/>
      <c r="GB118" s="118"/>
      <c r="GC118" s="118"/>
      <c r="GD118" s="118"/>
      <c r="GE118" s="118"/>
      <c r="GF118" s="118"/>
      <c r="GG118" s="118"/>
      <c r="GH118" s="118"/>
      <c r="GI118" s="118"/>
      <c r="GJ118" s="118"/>
      <c r="GK118" s="118"/>
      <c r="GL118" s="118"/>
      <c r="GM118" s="118"/>
      <c r="GN118" s="118"/>
      <c r="GO118" s="118"/>
      <c r="GP118" s="118"/>
      <c r="GQ118" s="118"/>
      <c r="GR118" s="118"/>
      <c r="GS118" s="118"/>
      <c r="GT118" s="118"/>
      <c r="GU118" s="118"/>
      <c r="GV118" s="118"/>
      <c r="GW118" s="118"/>
      <c r="GX118" s="118"/>
      <c r="GY118" s="118"/>
      <c r="GZ118" s="118"/>
      <c r="HA118" s="118"/>
      <c r="HB118" s="118"/>
      <c r="HC118" s="118"/>
      <c r="HD118" s="118"/>
      <c r="HE118" s="118"/>
      <c r="HF118" s="118"/>
      <c r="HG118" s="118"/>
      <c r="HH118" s="118"/>
      <c r="HI118" s="118"/>
      <c r="HJ118" s="118"/>
      <c r="HK118" s="118"/>
      <c r="HL118" s="118"/>
      <c r="HM118" s="118"/>
      <c r="HN118" s="118"/>
      <c r="HO118" s="118"/>
      <c r="HP118" s="118"/>
      <c r="HQ118" s="118"/>
      <c r="HR118" s="118"/>
    </row>
    <row r="119" spans="1:226" ht="13.5" customHeight="1">
      <c r="A119" s="118"/>
      <c r="B119" s="118"/>
      <c r="C119" s="118"/>
      <c r="D119" s="118"/>
      <c r="E119" s="162"/>
      <c r="F119" s="162"/>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8"/>
      <c r="BX119" s="118"/>
      <c r="BY119" s="118"/>
      <c r="BZ119" s="118"/>
      <c r="CA119" s="118"/>
      <c r="CB119" s="118"/>
      <c r="CC119" s="118"/>
      <c r="CD119" s="118"/>
      <c r="CE119" s="118"/>
      <c r="CF119" s="118"/>
      <c r="CG119" s="118"/>
      <c r="CH119" s="118"/>
      <c r="CI119" s="118"/>
      <c r="CJ119" s="118"/>
      <c r="CK119" s="118"/>
      <c r="CL119" s="118"/>
      <c r="CM119" s="118"/>
      <c r="CN119" s="118"/>
      <c r="CO119" s="118"/>
      <c r="CP119" s="118"/>
      <c r="CQ119" s="118"/>
      <c r="CR119" s="118"/>
      <c r="CS119" s="118"/>
      <c r="CT119" s="118"/>
      <c r="CU119" s="118"/>
      <c r="CV119" s="118"/>
      <c r="CW119" s="118"/>
      <c r="CX119" s="118"/>
      <c r="CY119" s="118"/>
      <c r="CZ119" s="118"/>
      <c r="DA119" s="118"/>
      <c r="DB119" s="118"/>
      <c r="DC119" s="118"/>
      <c r="DD119" s="118"/>
      <c r="DE119" s="118"/>
      <c r="DF119" s="118"/>
      <c r="DG119" s="118"/>
      <c r="DH119" s="118"/>
      <c r="DI119" s="118"/>
      <c r="DJ119" s="118"/>
      <c r="DK119" s="118"/>
      <c r="DL119" s="118"/>
      <c r="DM119" s="118"/>
      <c r="DN119" s="118"/>
      <c r="DO119" s="118"/>
      <c r="DP119" s="118"/>
      <c r="DQ119" s="118"/>
      <c r="DR119" s="118"/>
      <c r="DS119" s="118"/>
      <c r="DT119" s="118"/>
      <c r="DU119" s="118"/>
      <c r="DV119" s="118"/>
      <c r="DW119" s="118"/>
      <c r="DX119" s="118"/>
      <c r="DY119" s="118"/>
      <c r="DZ119" s="118"/>
      <c r="EA119" s="118"/>
      <c r="EB119" s="118"/>
      <c r="EC119" s="118"/>
      <c r="ED119" s="118"/>
      <c r="EE119" s="118"/>
      <c r="EF119" s="118"/>
      <c r="EG119" s="118"/>
      <c r="EH119" s="118"/>
      <c r="EI119" s="118"/>
      <c r="EJ119" s="118"/>
      <c r="EK119" s="118"/>
      <c r="EL119" s="118"/>
      <c r="EM119" s="118"/>
      <c r="EN119" s="118"/>
      <c r="EO119" s="118"/>
      <c r="EP119" s="118"/>
      <c r="EQ119" s="118"/>
      <c r="ER119" s="118"/>
      <c r="ES119" s="118"/>
      <c r="ET119" s="118"/>
      <c r="EU119" s="118"/>
      <c r="EV119" s="118"/>
      <c r="EW119" s="118"/>
      <c r="EX119" s="118"/>
      <c r="EY119" s="118"/>
      <c r="EZ119" s="118"/>
      <c r="FA119" s="118"/>
      <c r="FB119" s="118"/>
      <c r="FC119" s="118"/>
      <c r="FD119" s="118"/>
      <c r="FE119" s="118"/>
      <c r="FF119" s="118"/>
      <c r="FG119" s="118"/>
      <c r="FH119" s="118"/>
      <c r="FI119" s="118"/>
      <c r="FJ119" s="118"/>
      <c r="FK119" s="118"/>
      <c r="FL119" s="118"/>
      <c r="FM119" s="118"/>
      <c r="FN119" s="118"/>
      <c r="FO119" s="118"/>
      <c r="FP119" s="118"/>
      <c r="FQ119" s="118"/>
      <c r="FR119" s="118"/>
      <c r="FS119" s="118"/>
      <c r="FT119" s="118"/>
      <c r="FU119" s="118"/>
      <c r="FV119" s="118"/>
      <c r="FW119" s="118"/>
      <c r="FX119" s="118"/>
      <c r="FY119" s="118"/>
      <c r="FZ119" s="118"/>
      <c r="GA119" s="118"/>
      <c r="GB119" s="118"/>
      <c r="GC119" s="118"/>
      <c r="GD119" s="118"/>
      <c r="GE119" s="118"/>
      <c r="GF119" s="118"/>
      <c r="GG119" s="118"/>
      <c r="GH119" s="118"/>
      <c r="GI119" s="118"/>
      <c r="GJ119" s="118"/>
      <c r="GK119" s="118"/>
      <c r="GL119" s="118"/>
      <c r="GM119" s="118"/>
      <c r="GN119" s="118"/>
      <c r="GO119" s="118"/>
      <c r="GP119" s="118"/>
      <c r="GQ119" s="118"/>
      <c r="GR119" s="118"/>
      <c r="GS119" s="118"/>
      <c r="GT119" s="118"/>
      <c r="GU119" s="118"/>
      <c r="GV119" s="118"/>
      <c r="GW119" s="118"/>
      <c r="GX119" s="118"/>
      <c r="GY119" s="118"/>
      <c r="GZ119" s="118"/>
      <c r="HA119" s="118"/>
      <c r="HB119" s="118"/>
      <c r="HC119" s="118"/>
      <c r="HD119" s="118"/>
      <c r="HE119" s="118"/>
      <c r="HF119" s="118"/>
      <c r="HG119" s="118"/>
      <c r="HH119" s="118"/>
      <c r="HI119" s="118"/>
      <c r="HJ119" s="118"/>
      <c r="HK119" s="118"/>
      <c r="HL119" s="118"/>
      <c r="HM119" s="118"/>
      <c r="HN119" s="118"/>
      <c r="HO119" s="118"/>
      <c r="HP119" s="118"/>
      <c r="HQ119" s="118"/>
      <c r="HR119" s="118"/>
    </row>
    <row r="120" spans="1:226" ht="13.5" customHeight="1">
      <c r="A120" s="118"/>
      <c r="B120" s="118"/>
      <c r="C120" s="118"/>
      <c r="D120" s="118"/>
      <c r="E120" s="162"/>
      <c r="F120" s="162"/>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8"/>
      <c r="CK120" s="118"/>
      <c r="CL120" s="118"/>
      <c r="CM120" s="118"/>
      <c r="CN120" s="118"/>
      <c r="CO120" s="118"/>
      <c r="CP120" s="118"/>
      <c r="CQ120" s="118"/>
      <c r="CR120" s="118"/>
      <c r="CS120" s="118"/>
      <c r="CT120" s="118"/>
      <c r="CU120" s="118"/>
      <c r="CV120" s="118"/>
      <c r="CW120" s="118"/>
      <c r="CX120" s="118"/>
      <c r="CY120" s="118"/>
      <c r="CZ120" s="118"/>
      <c r="DA120" s="118"/>
      <c r="DB120" s="118"/>
      <c r="DC120" s="118"/>
      <c r="DD120" s="118"/>
      <c r="DE120" s="118"/>
      <c r="DF120" s="118"/>
      <c r="DG120" s="118"/>
      <c r="DH120" s="118"/>
      <c r="DI120" s="118"/>
      <c r="DJ120" s="118"/>
      <c r="DK120" s="118"/>
      <c r="DL120" s="118"/>
      <c r="DM120" s="118"/>
      <c r="DN120" s="118"/>
      <c r="DO120" s="118"/>
      <c r="DP120" s="118"/>
      <c r="DQ120" s="118"/>
      <c r="DR120" s="118"/>
      <c r="DS120" s="118"/>
      <c r="DT120" s="118"/>
      <c r="DU120" s="118"/>
      <c r="DV120" s="118"/>
      <c r="DW120" s="118"/>
      <c r="DX120" s="118"/>
      <c r="DY120" s="118"/>
      <c r="DZ120" s="118"/>
      <c r="EA120" s="118"/>
      <c r="EB120" s="118"/>
      <c r="EC120" s="118"/>
      <c r="ED120" s="118"/>
      <c r="EE120" s="118"/>
      <c r="EF120" s="118"/>
      <c r="EG120" s="118"/>
      <c r="EH120" s="118"/>
      <c r="EI120" s="118"/>
      <c r="EJ120" s="118"/>
      <c r="EK120" s="118"/>
      <c r="EL120" s="118"/>
      <c r="EM120" s="118"/>
      <c r="EN120" s="118"/>
      <c r="EO120" s="118"/>
      <c r="EP120" s="118"/>
      <c r="EQ120" s="118"/>
      <c r="ER120" s="118"/>
      <c r="ES120" s="118"/>
      <c r="ET120" s="118"/>
      <c r="EU120" s="118"/>
      <c r="EV120" s="118"/>
      <c r="EW120" s="118"/>
      <c r="EX120" s="118"/>
      <c r="EY120" s="118"/>
      <c r="EZ120" s="118"/>
      <c r="FA120" s="118"/>
      <c r="FB120" s="118"/>
      <c r="FC120" s="118"/>
      <c r="FD120" s="118"/>
      <c r="FE120" s="118"/>
      <c r="FF120" s="118"/>
      <c r="FG120" s="118"/>
      <c r="FH120" s="118"/>
      <c r="FI120" s="118"/>
      <c r="FJ120" s="118"/>
      <c r="FK120" s="118"/>
      <c r="FL120" s="118"/>
      <c r="FM120" s="118"/>
      <c r="FN120" s="118"/>
      <c r="FO120" s="118"/>
      <c r="FP120" s="118"/>
      <c r="FQ120" s="118"/>
      <c r="FR120" s="118"/>
      <c r="FS120" s="118"/>
      <c r="FT120" s="118"/>
      <c r="FU120" s="118"/>
      <c r="FV120" s="118"/>
      <c r="FW120" s="118"/>
      <c r="FX120" s="118"/>
      <c r="FY120" s="118"/>
      <c r="FZ120" s="118"/>
      <c r="GA120" s="118"/>
      <c r="GB120" s="118"/>
      <c r="GC120" s="118"/>
      <c r="GD120" s="118"/>
      <c r="GE120" s="118"/>
      <c r="GF120" s="118"/>
      <c r="GG120" s="118"/>
      <c r="GH120" s="118"/>
      <c r="GI120" s="118"/>
      <c r="GJ120" s="118"/>
      <c r="GK120" s="118"/>
      <c r="GL120" s="118"/>
      <c r="GM120" s="118"/>
      <c r="GN120" s="118"/>
      <c r="GO120" s="118"/>
      <c r="GP120" s="118"/>
      <c r="GQ120" s="118"/>
      <c r="GR120" s="118"/>
      <c r="GS120" s="118"/>
      <c r="GT120" s="118"/>
      <c r="GU120" s="118"/>
      <c r="GV120" s="118"/>
      <c r="GW120" s="118"/>
      <c r="GX120" s="118"/>
      <c r="GY120" s="118"/>
      <c r="GZ120" s="118"/>
      <c r="HA120" s="118"/>
      <c r="HB120" s="118"/>
      <c r="HC120" s="118"/>
      <c r="HD120" s="118"/>
      <c r="HE120" s="118"/>
      <c r="HF120" s="118"/>
      <c r="HG120" s="118"/>
      <c r="HH120" s="118"/>
      <c r="HI120" s="118"/>
      <c r="HJ120" s="118"/>
      <c r="HK120" s="118"/>
      <c r="HL120" s="118"/>
      <c r="HM120" s="118"/>
      <c r="HN120" s="118"/>
      <c r="HO120" s="118"/>
      <c r="HP120" s="118"/>
      <c r="HQ120" s="118"/>
      <c r="HR120" s="118"/>
    </row>
    <row r="121" spans="1:226" ht="13.5" customHeight="1">
      <c r="A121" s="118"/>
      <c r="B121" s="118"/>
      <c r="C121" s="118"/>
      <c r="D121" s="118"/>
      <c r="E121" s="162"/>
      <c r="F121" s="162"/>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18"/>
      <c r="BY121" s="118"/>
      <c r="BZ121" s="118"/>
      <c r="CA121" s="118"/>
      <c r="CB121" s="118"/>
      <c r="CC121" s="118"/>
      <c r="CD121" s="118"/>
      <c r="CE121" s="118"/>
      <c r="CF121" s="118"/>
      <c r="CG121" s="118"/>
      <c r="CH121" s="118"/>
      <c r="CI121" s="118"/>
      <c r="CJ121" s="118"/>
      <c r="CK121" s="118"/>
      <c r="CL121" s="118"/>
      <c r="CM121" s="118"/>
      <c r="CN121" s="118"/>
      <c r="CO121" s="118"/>
      <c r="CP121" s="118"/>
      <c r="CQ121" s="118"/>
      <c r="CR121" s="118"/>
      <c r="CS121" s="118"/>
      <c r="CT121" s="118"/>
      <c r="CU121" s="118"/>
      <c r="CV121" s="118"/>
      <c r="CW121" s="118"/>
      <c r="CX121" s="118"/>
      <c r="CY121" s="118"/>
      <c r="CZ121" s="118"/>
      <c r="DA121" s="118"/>
      <c r="DB121" s="118"/>
      <c r="DC121" s="118"/>
      <c r="DD121" s="118"/>
      <c r="DE121" s="118"/>
      <c r="DF121" s="118"/>
      <c r="DG121" s="118"/>
      <c r="DH121" s="118"/>
      <c r="DI121" s="118"/>
      <c r="DJ121" s="118"/>
      <c r="DK121" s="118"/>
      <c r="DL121" s="118"/>
      <c r="DM121" s="118"/>
      <c r="DN121" s="118"/>
      <c r="DO121" s="118"/>
      <c r="DP121" s="118"/>
      <c r="DQ121" s="118"/>
      <c r="DR121" s="118"/>
      <c r="DS121" s="118"/>
      <c r="DT121" s="118"/>
      <c r="DU121" s="118"/>
      <c r="DV121" s="118"/>
      <c r="DW121" s="118"/>
      <c r="DX121" s="118"/>
      <c r="DY121" s="118"/>
      <c r="DZ121" s="118"/>
      <c r="EA121" s="118"/>
      <c r="EB121" s="118"/>
      <c r="EC121" s="118"/>
      <c r="ED121" s="118"/>
      <c r="EE121" s="118"/>
      <c r="EF121" s="118"/>
      <c r="EG121" s="118"/>
      <c r="EH121" s="118"/>
      <c r="EI121" s="118"/>
      <c r="EJ121" s="118"/>
      <c r="EK121" s="118"/>
      <c r="EL121" s="118"/>
      <c r="EM121" s="118"/>
      <c r="EN121" s="118"/>
      <c r="EO121" s="118"/>
      <c r="EP121" s="118"/>
      <c r="EQ121" s="118"/>
      <c r="ER121" s="118"/>
      <c r="ES121" s="118"/>
      <c r="ET121" s="118"/>
      <c r="EU121" s="118"/>
      <c r="EV121" s="118"/>
      <c r="EW121" s="118"/>
      <c r="EX121" s="118"/>
      <c r="EY121" s="118"/>
      <c r="EZ121" s="118"/>
      <c r="FA121" s="118"/>
      <c r="FB121" s="118"/>
      <c r="FC121" s="118"/>
      <c r="FD121" s="118"/>
      <c r="FE121" s="118"/>
      <c r="FF121" s="118"/>
      <c r="FG121" s="118"/>
      <c r="FH121" s="118"/>
      <c r="FI121" s="118"/>
      <c r="FJ121" s="118"/>
      <c r="FK121" s="118"/>
      <c r="FL121" s="118"/>
      <c r="FM121" s="118"/>
      <c r="FN121" s="118"/>
      <c r="FO121" s="118"/>
      <c r="FP121" s="118"/>
      <c r="FQ121" s="118"/>
      <c r="FR121" s="118"/>
      <c r="FS121" s="118"/>
      <c r="FT121" s="118"/>
      <c r="FU121" s="118"/>
      <c r="FV121" s="118"/>
      <c r="FW121" s="118"/>
      <c r="FX121" s="118"/>
      <c r="FY121" s="118"/>
      <c r="FZ121" s="118"/>
      <c r="GA121" s="118"/>
      <c r="GB121" s="118"/>
      <c r="GC121" s="118"/>
      <c r="GD121" s="118"/>
      <c r="GE121" s="118"/>
      <c r="GF121" s="118"/>
      <c r="GG121" s="118"/>
      <c r="GH121" s="118"/>
      <c r="GI121" s="118"/>
      <c r="GJ121" s="118"/>
      <c r="GK121" s="118"/>
      <c r="GL121" s="118"/>
      <c r="GM121" s="118"/>
      <c r="GN121" s="118"/>
      <c r="GO121" s="118"/>
      <c r="GP121" s="118"/>
      <c r="GQ121" s="118"/>
      <c r="GR121" s="118"/>
      <c r="GS121" s="118"/>
      <c r="GT121" s="118"/>
      <c r="GU121" s="118"/>
      <c r="GV121" s="118"/>
      <c r="GW121" s="118"/>
      <c r="GX121" s="118"/>
      <c r="GY121" s="118"/>
      <c r="GZ121" s="118"/>
      <c r="HA121" s="118"/>
      <c r="HB121" s="118"/>
      <c r="HC121" s="118"/>
      <c r="HD121" s="118"/>
      <c r="HE121" s="118"/>
      <c r="HF121" s="118"/>
      <c r="HG121" s="118"/>
      <c r="HH121" s="118"/>
      <c r="HI121" s="118"/>
      <c r="HJ121" s="118"/>
      <c r="HK121" s="118"/>
      <c r="HL121" s="118"/>
      <c r="HM121" s="118"/>
      <c r="HN121" s="118"/>
      <c r="HO121" s="118"/>
      <c r="HP121" s="118"/>
      <c r="HQ121" s="118"/>
      <c r="HR121" s="118"/>
    </row>
    <row r="122" spans="1:226" ht="13.5" customHeight="1">
      <c r="A122" s="118"/>
      <c r="B122" s="118"/>
      <c r="C122" s="118"/>
      <c r="D122" s="118"/>
      <c r="E122" s="162"/>
      <c r="F122" s="162"/>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118"/>
      <c r="CD122" s="118"/>
      <c r="CE122" s="118"/>
      <c r="CF122" s="118"/>
      <c r="CG122" s="118"/>
      <c r="CH122" s="118"/>
      <c r="CI122" s="118"/>
      <c r="CJ122" s="118"/>
      <c r="CK122" s="118"/>
      <c r="CL122" s="118"/>
      <c r="CM122" s="118"/>
      <c r="CN122" s="118"/>
      <c r="CO122" s="118"/>
      <c r="CP122" s="118"/>
      <c r="CQ122" s="118"/>
      <c r="CR122" s="118"/>
      <c r="CS122" s="118"/>
      <c r="CT122" s="118"/>
      <c r="CU122" s="118"/>
      <c r="CV122" s="118"/>
      <c r="CW122" s="118"/>
      <c r="CX122" s="118"/>
      <c r="CY122" s="118"/>
      <c r="CZ122" s="118"/>
      <c r="DA122" s="118"/>
      <c r="DB122" s="118"/>
      <c r="DC122" s="118"/>
      <c r="DD122" s="118"/>
      <c r="DE122" s="118"/>
      <c r="DF122" s="118"/>
      <c r="DG122" s="118"/>
      <c r="DH122" s="118"/>
      <c r="DI122" s="118"/>
      <c r="DJ122" s="118"/>
      <c r="DK122" s="118"/>
      <c r="DL122" s="118"/>
      <c r="DM122" s="118"/>
      <c r="DN122" s="118"/>
      <c r="DO122" s="118"/>
      <c r="DP122" s="118"/>
      <c r="DQ122" s="118"/>
      <c r="DR122" s="118"/>
      <c r="DS122" s="118"/>
      <c r="DT122" s="118"/>
      <c r="DU122" s="118"/>
      <c r="DV122" s="118"/>
      <c r="DW122" s="118"/>
      <c r="DX122" s="118"/>
      <c r="DY122" s="118"/>
      <c r="DZ122" s="118"/>
      <c r="EA122" s="118"/>
      <c r="EB122" s="118"/>
      <c r="EC122" s="118"/>
      <c r="ED122" s="118"/>
      <c r="EE122" s="118"/>
      <c r="EF122" s="118"/>
      <c r="EG122" s="118"/>
      <c r="EH122" s="118"/>
      <c r="EI122" s="118"/>
      <c r="EJ122" s="118"/>
      <c r="EK122" s="118"/>
      <c r="EL122" s="118"/>
      <c r="EM122" s="118"/>
      <c r="EN122" s="118"/>
      <c r="EO122" s="118"/>
      <c r="EP122" s="118"/>
      <c r="EQ122" s="118"/>
      <c r="ER122" s="118"/>
      <c r="ES122" s="118"/>
      <c r="ET122" s="118"/>
      <c r="EU122" s="118"/>
      <c r="EV122" s="118"/>
      <c r="EW122" s="118"/>
      <c r="EX122" s="118"/>
      <c r="EY122" s="118"/>
      <c r="EZ122" s="118"/>
      <c r="FA122" s="118"/>
      <c r="FB122" s="118"/>
      <c r="FC122" s="118"/>
      <c r="FD122" s="118"/>
      <c r="FE122" s="118"/>
      <c r="FF122" s="118"/>
      <c r="FG122" s="118"/>
      <c r="FH122" s="118"/>
      <c r="FI122" s="118"/>
      <c r="FJ122" s="118"/>
      <c r="FK122" s="118"/>
      <c r="FL122" s="118"/>
      <c r="FM122" s="118"/>
      <c r="FN122" s="118"/>
      <c r="FO122" s="118"/>
      <c r="FP122" s="118"/>
      <c r="FQ122" s="118"/>
      <c r="FR122" s="118"/>
      <c r="FS122" s="118"/>
      <c r="FT122" s="118"/>
      <c r="FU122" s="118"/>
      <c r="FV122" s="118"/>
      <c r="FW122" s="118"/>
      <c r="FX122" s="118"/>
      <c r="FY122" s="118"/>
      <c r="FZ122" s="118"/>
      <c r="GA122" s="118"/>
      <c r="GB122" s="118"/>
      <c r="GC122" s="118"/>
      <c r="GD122" s="118"/>
      <c r="GE122" s="118"/>
      <c r="GF122" s="118"/>
      <c r="GG122" s="118"/>
      <c r="GH122" s="118"/>
      <c r="GI122" s="118"/>
      <c r="GJ122" s="118"/>
      <c r="GK122" s="118"/>
      <c r="GL122" s="118"/>
      <c r="GM122" s="118"/>
      <c r="GN122" s="118"/>
      <c r="GO122" s="118"/>
      <c r="GP122" s="118"/>
      <c r="GQ122" s="118"/>
      <c r="GR122" s="118"/>
      <c r="GS122" s="118"/>
      <c r="GT122" s="118"/>
      <c r="GU122" s="118"/>
      <c r="GV122" s="118"/>
      <c r="GW122" s="118"/>
      <c r="GX122" s="118"/>
      <c r="GY122" s="118"/>
      <c r="GZ122" s="118"/>
      <c r="HA122" s="118"/>
      <c r="HB122" s="118"/>
      <c r="HC122" s="118"/>
      <c r="HD122" s="118"/>
      <c r="HE122" s="118"/>
      <c r="HF122" s="118"/>
      <c r="HG122" s="118"/>
      <c r="HH122" s="118"/>
      <c r="HI122" s="118"/>
      <c r="HJ122" s="118"/>
      <c r="HK122" s="118"/>
      <c r="HL122" s="118"/>
      <c r="HM122" s="118"/>
      <c r="HN122" s="118"/>
      <c r="HO122" s="118"/>
      <c r="HP122" s="118"/>
      <c r="HQ122" s="118"/>
      <c r="HR122" s="118"/>
    </row>
    <row r="123" spans="1:226" ht="13.5" customHeight="1">
      <c r="A123" s="118"/>
      <c r="B123" s="118"/>
      <c r="C123" s="118"/>
      <c r="D123" s="118"/>
      <c r="E123" s="162"/>
      <c r="F123" s="162"/>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8"/>
      <c r="BX123" s="118"/>
      <c r="BY123" s="118"/>
      <c r="BZ123" s="118"/>
      <c r="CA123" s="118"/>
      <c r="CB123" s="118"/>
      <c r="CC123" s="118"/>
      <c r="CD123" s="118"/>
      <c r="CE123" s="118"/>
      <c r="CF123" s="118"/>
      <c r="CG123" s="118"/>
      <c r="CH123" s="118"/>
      <c r="CI123" s="118"/>
      <c r="CJ123" s="118"/>
      <c r="CK123" s="118"/>
      <c r="CL123" s="118"/>
      <c r="CM123" s="118"/>
      <c r="CN123" s="118"/>
      <c r="CO123" s="118"/>
      <c r="CP123" s="118"/>
      <c r="CQ123" s="118"/>
      <c r="CR123" s="118"/>
      <c r="CS123" s="118"/>
      <c r="CT123" s="118"/>
      <c r="CU123" s="118"/>
      <c r="CV123" s="118"/>
      <c r="CW123" s="118"/>
      <c r="CX123" s="118"/>
      <c r="CY123" s="118"/>
      <c r="CZ123" s="118"/>
      <c r="DA123" s="118"/>
      <c r="DB123" s="118"/>
      <c r="DC123" s="118"/>
      <c r="DD123" s="118"/>
      <c r="DE123" s="118"/>
      <c r="DF123" s="118"/>
      <c r="DG123" s="118"/>
      <c r="DH123" s="118"/>
      <c r="DI123" s="118"/>
      <c r="DJ123" s="118"/>
      <c r="DK123" s="118"/>
      <c r="DL123" s="118"/>
      <c r="DM123" s="118"/>
      <c r="DN123" s="118"/>
      <c r="DO123" s="118"/>
      <c r="DP123" s="118"/>
      <c r="DQ123" s="118"/>
      <c r="DR123" s="118"/>
      <c r="DS123" s="118"/>
      <c r="DT123" s="118"/>
      <c r="DU123" s="118"/>
      <c r="DV123" s="118"/>
      <c r="DW123" s="118"/>
      <c r="DX123" s="118"/>
      <c r="DY123" s="118"/>
      <c r="DZ123" s="118"/>
      <c r="EA123" s="118"/>
      <c r="EB123" s="118"/>
      <c r="EC123" s="118"/>
      <c r="ED123" s="118"/>
      <c r="EE123" s="118"/>
      <c r="EF123" s="118"/>
      <c r="EG123" s="118"/>
      <c r="EH123" s="118"/>
      <c r="EI123" s="118"/>
      <c r="EJ123" s="118"/>
      <c r="EK123" s="118"/>
      <c r="EL123" s="118"/>
      <c r="EM123" s="118"/>
      <c r="EN123" s="118"/>
      <c r="EO123" s="118"/>
      <c r="EP123" s="118"/>
      <c r="EQ123" s="118"/>
      <c r="ER123" s="118"/>
      <c r="ES123" s="118"/>
      <c r="ET123" s="118"/>
      <c r="EU123" s="118"/>
      <c r="EV123" s="118"/>
      <c r="EW123" s="118"/>
      <c r="EX123" s="118"/>
      <c r="EY123" s="118"/>
      <c r="EZ123" s="118"/>
      <c r="FA123" s="118"/>
      <c r="FB123" s="118"/>
      <c r="FC123" s="118"/>
      <c r="FD123" s="118"/>
      <c r="FE123" s="118"/>
      <c r="FF123" s="118"/>
      <c r="FG123" s="118"/>
      <c r="FH123" s="118"/>
      <c r="FI123" s="118"/>
      <c r="FJ123" s="118"/>
      <c r="FK123" s="118"/>
      <c r="FL123" s="118"/>
      <c r="FM123" s="118"/>
      <c r="FN123" s="118"/>
      <c r="FO123" s="118"/>
      <c r="FP123" s="118"/>
      <c r="FQ123" s="118"/>
      <c r="FR123" s="118"/>
      <c r="FS123" s="118"/>
      <c r="FT123" s="118"/>
      <c r="FU123" s="118"/>
      <c r="FV123" s="118"/>
      <c r="FW123" s="118"/>
      <c r="FX123" s="118"/>
      <c r="FY123" s="118"/>
      <c r="FZ123" s="118"/>
      <c r="GA123" s="118"/>
      <c r="GB123" s="118"/>
      <c r="GC123" s="118"/>
      <c r="GD123" s="118"/>
      <c r="GE123" s="118"/>
      <c r="GF123" s="118"/>
      <c r="GG123" s="118"/>
      <c r="GH123" s="118"/>
      <c r="GI123" s="118"/>
      <c r="GJ123" s="118"/>
      <c r="GK123" s="118"/>
      <c r="GL123" s="118"/>
      <c r="GM123" s="118"/>
      <c r="GN123" s="118"/>
      <c r="GO123" s="118"/>
      <c r="GP123" s="118"/>
      <c r="GQ123" s="118"/>
      <c r="GR123" s="118"/>
      <c r="GS123" s="118"/>
      <c r="GT123" s="118"/>
      <c r="GU123" s="118"/>
      <c r="GV123" s="118"/>
      <c r="GW123" s="118"/>
      <c r="GX123" s="118"/>
      <c r="GY123" s="118"/>
      <c r="GZ123" s="118"/>
      <c r="HA123" s="118"/>
      <c r="HB123" s="118"/>
      <c r="HC123" s="118"/>
      <c r="HD123" s="118"/>
      <c r="HE123" s="118"/>
      <c r="HF123" s="118"/>
      <c r="HG123" s="118"/>
      <c r="HH123" s="118"/>
      <c r="HI123" s="118"/>
      <c r="HJ123" s="118"/>
      <c r="HK123" s="118"/>
      <c r="HL123" s="118"/>
      <c r="HM123" s="118"/>
      <c r="HN123" s="118"/>
      <c r="HO123" s="118"/>
      <c r="HP123" s="118"/>
      <c r="HQ123" s="118"/>
      <c r="HR123" s="118"/>
    </row>
    <row r="124" spans="1:226" ht="13.5" customHeight="1">
      <c r="A124" s="118"/>
      <c r="B124" s="118"/>
      <c r="C124" s="118"/>
      <c r="D124" s="118"/>
      <c r="E124" s="162"/>
      <c r="F124" s="162"/>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8"/>
      <c r="BX124" s="118"/>
      <c r="BY124" s="118"/>
      <c r="BZ124" s="118"/>
      <c r="CA124" s="118"/>
      <c r="CB124" s="118"/>
      <c r="CC124" s="118"/>
      <c r="CD124" s="118"/>
      <c r="CE124" s="118"/>
      <c r="CF124" s="118"/>
      <c r="CG124" s="118"/>
      <c r="CH124" s="118"/>
      <c r="CI124" s="118"/>
      <c r="CJ124" s="118"/>
      <c r="CK124" s="118"/>
      <c r="CL124" s="118"/>
      <c r="CM124" s="118"/>
      <c r="CN124" s="118"/>
      <c r="CO124" s="118"/>
      <c r="CP124" s="118"/>
      <c r="CQ124" s="118"/>
      <c r="CR124" s="118"/>
      <c r="CS124" s="118"/>
      <c r="CT124" s="118"/>
      <c r="CU124" s="118"/>
      <c r="CV124" s="118"/>
      <c r="CW124" s="118"/>
      <c r="CX124" s="118"/>
      <c r="CY124" s="118"/>
      <c r="CZ124" s="118"/>
      <c r="DA124" s="118"/>
      <c r="DB124" s="118"/>
      <c r="DC124" s="118"/>
      <c r="DD124" s="118"/>
      <c r="DE124" s="118"/>
      <c r="DF124" s="118"/>
      <c r="DG124" s="118"/>
      <c r="DH124" s="118"/>
      <c r="DI124" s="118"/>
      <c r="DJ124" s="118"/>
      <c r="DK124" s="118"/>
      <c r="DL124" s="118"/>
      <c r="DM124" s="118"/>
      <c r="DN124" s="118"/>
      <c r="DO124" s="118"/>
      <c r="DP124" s="118"/>
      <c r="DQ124" s="118"/>
      <c r="DR124" s="118"/>
      <c r="DS124" s="118"/>
      <c r="DT124" s="118"/>
      <c r="DU124" s="118"/>
      <c r="DV124" s="118"/>
      <c r="DW124" s="118"/>
      <c r="DX124" s="118"/>
      <c r="DY124" s="118"/>
      <c r="DZ124" s="118"/>
      <c r="EA124" s="118"/>
      <c r="EB124" s="118"/>
      <c r="EC124" s="118"/>
      <c r="ED124" s="118"/>
      <c r="EE124" s="118"/>
      <c r="EF124" s="118"/>
      <c r="EG124" s="118"/>
      <c r="EH124" s="118"/>
      <c r="EI124" s="118"/>
      <c r="EJ124" s="118"/>
      <c r="EK124" s="118"/>
      <c r="EL124" s="118"/>
      <c r="EM124" s="118"/>
      <c r="EN124" s="118"/>
      <c r="EO124" s="118"/>
      <c r="EP124" s="118"/>
      <c r="EQ124" s="118"/>
      <c r="ER124" s="118"/>
      <c r="ES124" s="118"/>
      <c r="ET124" s="118"/>
      <c r="EU124" s="118"/>
      <c r="EV124" s="118"/>
      <c r="EW124" s="118"/>
      <c r="EX124" s="118"/>
      <c r="EY124" s="118"/>
      <c r="EZ124" s="118"/>
      <c r="FA124" s="118"/>
      <c r="FB124" s="118"/>
      <c r="FC124" s="118"/>
      <c r="FD124" s="118"/>
      <c r="FE124" s="118"/>
      <c r="FF124" s="118"/>
      <c r="FG124" s="118"/>
      <c r="FH124" s="118"/>
      <c r="FI124" s="118"/>
      <c r="FJ124" s="118"/>
      <c r="FK124" s="118"/>
      <c r="FL124" s="118"/>
      <c r="FM124" s="118"/>
      <c r="FN124" s="118"/>
      <c r="FO124" s="118"/>
      <c r="FP124" s="118"/>
      <c r="FQ124" s="118"/>
      <c r="FR124" s="118"/>
      <c r="FS124" s="118"/>
      <c r="FT124" s="118"/>
      <c r="FU124" s="118"/>
      <c r="FV124" s="118"/>
      <c r="FW124" s="118"/>
      <c r="FX124" s="118"/>
      <c r="FY124" s="118"/>
      <c r="FZ124" s="118"/>
      <c r="GA124" s="118"/>
      <c r="GB124" s="118"/>
      <c r="GC124" s="118"/>
      <c r="GD124" s="118"/>
      <c r="GE124" s="118"/>
      <c r="GF124" s="118"/>
      <c r="GG124" s="118"/>
      <c r="GH124" s="118"/>
      <c r="GI124" s="118"/>
      <c r="GJ124" s="118"/>
      <c r="GK124" s="118"/>
      <c r="GL124" s="118"/>
      <c r="GM124" s="118"/>
      <c r="GN124" s="118"/>
      <c r="GO124" s="118"/>
      <c r="GP124" s="118"/>
      <c r="GQ124" s="118"/>
      <c r="GR124" s="118"/>
      <c r="GS124" s="118"/>
      <c r="GT124" s="118"/>
      <c r="GU124" s="118"/>
      <c r="GV124" s="118"/>
      <c r="GW124" s="118"/>
      <c r="GX124" s="118"/>
      <c r="GY124" s="118"/>
      <c r="GZ124" s="118"/>
      <c r="HA124" s="118"/>
      <c r="HB124" s="118"/>
      <c r="HC124" s="118"/>
      <c r="HD124" s="118"/>
      <c r="HE124" s="118"/>
      <c r="HF124" s="118"/>
      <c r="HG124" s="118"/>
      <c r="HH124" s="118"/>
      <c r="HI124" s="118"/>
      <c r="HJ124" s="118"/>
      <c r="HK124" s="118"/>
      <c r="HL124" s="118"/>
      <c r="HM124" s="118"/>
      <c r="HN124" s="118"/>
      <c r="HO124" s="118"/>
      <c r="HP124" s="118"/>
      <c r="HQ124" s="118"/>
      <c r="HR124" s="118"/>
    </row>
    <row r="125" spans="1:226" ht="13.5" customHeight="1">
      <c r="A125" s="118"/>
      <c r="B125" s="118"/>
      <c r="C125" s="118"/>
      <c r="D125" s="118"/>
      <c r="E125" s="162"/>
      <c r="F125" s="162"/>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8"/>
      <c r="BX125" s="118"/>
      <c r="BY125" s="118"/>
      <c r="BZ125" s="118"/>
      <c r="CA125" s="118"/>
      <c r="CB125" s="118"/>
      <c r="CC125" s="118"/>
      <c r="CD125" s="118"/>
      <c r="CE125" s="118"/>
      <c r="CF125" s="118"/>
      <c r="CG125" s="118"/>
      <c r="CH125" s="118"/>
      <c r="CI125" s="118"/>
      <c r="CJ125" s="118"/>
      <c r="CK125" s="118"/>
      <c r="CL125" s="118"/>
      <c r="CM125" s="118"/>
      <c r="CN125" s="118"/>
      <c r="CO125" s="118"/>
      <c r="CP125" s="118"/>
      <c r="CQ125" s="118"/>
      <c r="CR125" s="118"/>
      <c r="CS125" s="118"/>
      <c r="CT125" s="118"/>
      <c r="CU125" s="118"/>
      <c r="CV125" s="118"/>
      <c r="CW125" s="118"/>
      <c r="CX125" s="118"/>
      <c r="CY125" s="118"/>
      <c r="CZ125" s="118"/>
      <c r="DA125" s="118"/>
      <c r="DB125" s="118"/>
      <c r="DC125" s="118"/>
      <c r="DD125" s="118"/>
      <c r="DE125" s="118"/>
      <c r="DF125" s="118"/>
      <c r="DG125" s="118"/>
      <c r="DH125" s="118"/>
      <c r="DI125" s="118"/>
      <c r="DJ125" s="118"/>
      <c r="DK125" s="118"/>
      <c r="DL125" s="118"/>
      <c r="DM125" s="118"/>
      <c r="DN125" s="118"/>
      <c r="DO125" s="118"/>
      <c r="DP125" s="118"/>
      <c r="DQ125" s="118"/>
      <c r="DR125" s="118"/>
      <c r="DS125" s="118"/>
      <c r="DT125" s="118"/>
      <c r="DU125" s="118"/>
      <c r="DV125" s="118"/>
      <c r="DW125" s="118"/>
      <c r="DX125" s="118"/>
      <c r="DY125" s="118"/>
      <c r="DZ125" s="118"/>
      <c r="EA125" s="118"/>
      <c r="EB125" s="118"/>
      <c r="EC125" s="118"/>
      <c r="ED125" s="118"/>
      <c r="EE125" s="118"/>
      <c r="EF125" s="118"/>
      <c r="EG125" s="118"/>
      <c r="EH125" s="118"/>
      <c r="EI125" s="118"/>
      <c r="EJ125" s="118"/>
      <c r="EK125" s="118"/>
      <c r="EL125" s="118"/>
      <c r="EM125" s="118"/>
      <c r="EN125" s="118"/>
      <c r="EO125" s="118"/>
      <c r="EP125" s="118"/>
      <c r="EQ125" s="118"/>
      <c r="ER125" s="118"/>
      <c r="ES125" s="118"/>
      <c r="ET125" s="118"/>
      <c r="EU125" s="118"/>
      <c r="EV125" s="118"/>
      <c r="EW125" s="118"/>
      <c r="EX125" s="118"/>
      <c r="EY125" s="118"/>
      <c r="EZ125" s="118"/>
      <c r="FA125" s="118"/>
      <c r="FB125" s="118"/>
      <c r="FC125" s="118"/>
      <c r="FD125" s="118"/>
      <c r="FE125" s="118"/>
      <c r="FF125" s="118"/>
      <c r="FG125" s="118"/>
      <c r="FH125" s="118"/>
      <c r="FI125" s="118"/>
      <c r="FJ125" s="118"/>
      <c r="FK125" s="118"/>
      <c r="FL125" s="118"/>
      <c r="FM125" s="118"/>
      <c r="FN125" s="118"/>
      <c r="FO125" s="118"/>
      <c r="FP125" s="118"/>
      <c r="FQ125" s="118"/>
      <c r="FR125" s="118"/>
      <c r="FS125" s="118"/>
      <c r="FT125" s="118"/>
      <c r="FU125" s="118"/>
      <c r="FV125" s="118"/>
      <c r="FW125" s="118"/>
      <c r="FX125" s="118"/>
      <c r="FY125" s="118"/>
      <c r="FZ125" s="118"/>
      <c r="GA125" s="118"/>
      <c r="GB125" s="118"/>
      <c r="GC125" s="118"/>
      <c r="GD125" s="118"/>
      <c r="GE125" s="118"/>
      <c r="GF125" s="118"/>
      <c r="GG125" s="118"/>
      <c r="GH125" s="118"/>
      <c r="GI125" s="118"/>
      <c r="GJ125" s="118"/>
      <c r="GK125" s="118"/>
      <c r="GL125" s="118"/>
      <c r="GM125" s="118"/>
      <c r="GN125" s="118"/>
      <c r="GO125" s="118"/>
      <c r="GP125" s="118"/>
      <c r="GQ125" s="118"/>
      <c r="GR125" s="118"/>
      <c r="GS125" s="118"/>
      <c r="GT125" s="118"/>
      <c r="GU125" s="118"/>
      <c r="GV125" s="118"/>
      <c r="GW125" s="118"/>
      <c r="GX125" s="118"/>
      <c r="GY125" s="118"/>
      <c r="GZ125" s="118"/>
      <c r="HA125" s="118"/>
      <c r="HB125" s="118"/>
      <c r="HC125" s="118"/>
      <c r="HD125" s="118"/>
      <c r="HE125" s="118"/>
      <c r="HF125" s="118"/>
      <c r="HG125" s="118"/>
      <c r="HH125" s="118"/>
      <c r="HI125" s="118"/>
      <c r="HJ125" s="118"/>
      <c r="HK125" s="118"/>
      <c r="HL125" s="118"/>
      <c r="HM125" s="118"/>
      <c r="HN125" s="118"/>
      <c r="HO125" s="118"/>
      <c r="HP125" s="118"/>
      <c r="HQ125" s="118"/>
      <c r="HR125" s="118"/>
    </row>
    <row r="126" spans="1:226" ht="13.5" customHeight="1">
      <c r="A126" s="118"/>
      <c r="B126" s="118"/>
      <c r="C126" s="118"/>
      <c r="D126" s="118"/>
      <c r="E126" s="162"/>
      <c r="F126" s="162"/>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8"/>
      <c r="BX126" s="118"/>
      <c r="BY126" s="118"/>
      <c r="BZ126" s="118"/>
      <c r="CA126" s="118"/>
      <c r="CB126" s="118"/>
      <c r="CC126" s="118"/>
      <c r="CD126" s="118"/>
      <c r="CE126" s="118"/>
      <c r="CF126" s="118"/>
      <c r="CG126" s="118"/>
      <c r="CH126" s="118"/>
      <c r="CI126" s="118"/>
      <c r="CJ126" s="118"/>
      <c r="CK126" s="118"/>
      <c r="CL126" s="118"/>
      <c r="CM126" s="118"/>
      <c r="CN126" s="118"/>
      <c r="CO126" s="118"/>
      <c r="CP126" s="118"/>
      <c r="CQ126" s="118"/>
      <c r="CR126" s="118"/>
      <c r="CS126" s="118"/>
      <c r="CT126" s="118"/>
      <c r="CU126" s="118"/>
      <c r="CV126" s="118"/>
      <c r="CW126" s="118"/>
      <c r="CX126" s="118"/>
      <c r="CY126" s="118"/>
      <c r="CZ126" s="118"/>
      <c r="DA126" s="118"/>
      <c r="DB126" s="118"/>
      <c r="DC126" s="118"/>
      <c r="DD126" s="118"/>
      <c r="DE126" s="118"/>
      <c r="DF126" s="118"/>
      <c r="DG126" s="118"/>
      <c r="DH126" s="118"/>
      <c r="DI126" s="118"/>
      <c r="DJ126" s="118"/>
      <c r="DK126" s="118"/>
      <c r="DL126" s="118"/>
      <c r="DM126" s="118"/>
      <c r="DN126" s="118"/>
      <c r="DO126" s="118"/>
      <c r="DP126" s="118"/>
      <c r="DQ126" s="118"/>
      <c r="DR126" s="118"/>
      <c r="DS126" s="118"/>
      <c r="DT126" s="118"/>
      <c r="DU126" s="118"/>
      <c r="DV126" s="118"/>
      <c r="DW126" s="118"/>
      <c r="DX126" s="118"/>
      <c r="DY126" s="118"/>
      <c r="DZ126" s="118"/>
      <c r="EA126" s="118"/>
      <c r="EB126" s="118"/>
      <c r="EC126" s="118"/>
      <c r="ED126" s="118"/>
      <c r="EE126" s="118"/>
      <c r="EF126" s="118"/>
      <c r="EG126" s="118"/>
      <c r="EH126" s="118"/>
      <c r="EI126" s="118"/>
      <c r="EJ126" s="118"/>
      <c r="EK126" s="118"/>
      <c r="EL126" s="118"/>
      <c r="EM126" s="118"/>
      <c r="EN126" s="118"/>
      <c r="EO126" s="118"/>
      <c r="EP126" s="118"/>
      <c r="EQ126" s="118"/>
      <c r="ER126" s="118"/>
      <c r="ES126" s="118"/>
      <c r="ET126" s="118"/>
      <c r="EU126" s="118"/>
      <c r="EV126" s="118"/>
      <c r="EW126" s="118"/>
      <c r="EX126" s="118"/>
      <c r="EY126" s="118"/>
      <c r="EZ126" s="118"/>
      <c r="FA126" s="118"/>
      <c r="FB126" s="118"/>
      <c r="FC126" s="118"/>
      <c r="FD126" s="118"/>
      <c r="FE126" s="118"/>
      <c r="FF126" s="118"/>
      <c r="FG126" s="118"/>
      <c r="FH126" s="118"/>
      <c r="FI126" s="118"/>
      <c r="FJ126" s="118"/>
      <c r="FK126" s="118"/>
      <c r="FL126" s="118"/>
      <c r="FM126" s="118"/>
      <c r="FN126" s="118"/>
      <c r="FO126" s="118"/>
      <c r="FP126" s="118"/>
      <c r="FQ126" s="118"/>
      <c r="FR126" s="118"/>
      <c r="FS126" s="118"/>
      <c r="FT126" s="118"/>
      <c r="FU126" s="118"/>
      <c r="FV126" s="118"/>
      <c r="FW126" s="118"/>
      <c r="FX126" s="118"/>
      <c r="FY126" s="118"/>
      <c r="FZ126" s="118"/>
      <c r="GA126" s="118"/>
      <c r="GB126" s="118"/>
      <c r="GC126" s="118"/>
      <c r="GD126" s="118"/>
      <c r="GE126" s="118"/>
      <c r="GF126" s="118"/>
      <c r="GG126" s="118"/>
      <c r="GH126" s="118"/>
      <c r="GI126" s="118"/>
      <c r="GJ126" s="118"/>
      <c r="GK126" s="118"/>
      <c r="GL126" s="118"/>
      <c r="GM126" s="118"/>
      <c r="GN126" s="118"/>
      <c r="GO126" s="118"/>
      <c r="GP126" s="118"/>
      <c r="GQ126" s="118"/>
      <c r="GR126" s="118"/>
      <c r="GS126" s="118"/>
      <c r="GT126" s="118"/>
      <c r="GU126" s="118"/>
      <c r="GV126" s="118"/>
      <c r="GW126" s="118"/>
      <c r="GX126" s="118"/>
      <c r="GY126" s="118"/>
      <c r="GZ126" s="118"/>
      <c r="HA126" s="118"/>
      <c r="HB126" s="118"/>
      <c r="HC126" s="118"/>
      <c r="HD126" s="118"/>
      <c r="HE126" s="118"/>
      <c r="HF126" s="118"/>
      <c r="HG126" s="118"/>
      <c r="HH126" s="118"/>
      <c r="HI126" s="118"/>
      <c r="HJ126" s="118"/>
      <c r="HK126" s="118"/>
      <c r="HL126" s="118"/>
      <c r="HM126" s="118"/>
      <c r="HN126" s="118"/>
      <c r="HO126" s="118"/>
      <c r="HP126" s="118"/>
      <c r="HQ126" s="118"/>
      <c r="HR126" s="118"/>
    </row>
    <row r="127" spans="1:226" ht="13.5" customHeight="1">
      <c r="A127" s="118"/>
      <c r="B127" s="118"/>
      <c r="C127" s="118"/>
      <c r="D127" s="118"/>
      <c r="E127" s="162"/>
      <c r="F127" s="162"/>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8"/>
      <c r="BR127" s="118"/>
      <c r="BS127" s="118"/>
      <c r="BT127" s="118"/>
      <c r="BU127" s="118"/>
      <c r="BV127" s="118"/>
      <c r="BW127" s="118"/>
      <c r="BX127" s="118"/>
      <c r="BY127" s="118"/>
      <c r="BZ127" s="118"/>
      <c r="CA127" s="118"/>
      <c r="CB127" s="118"/>
      <c r="CC127" s="118"/>
      <c r="CD127" s="118"/>
      <c r="CE127" s="118"/>
      <c r="CF127" s="118"/>
      <c r="CG127" s="118"/>
      <c r="CH127" s="118"/>
      <c r="CI127" s="118"/>
      <c r="CJ127" s="118"/>
      <c r="CK127" s="118"/>
      <c r="CL127" s="118"/>
      <c r="CM127" s="118"/>
      <c r="CN127" s="118"/>
      <c r="CO127" s="118"/>
      <c r="CP127" s="118"/>
      <c r="CQ127" s="118"/>
      <c r="CR127" s="118"/>
      <c r="CS127" s="118"/>
      <c r="CT127" s="118"/>
      <c r="CU127" s="118"/>
      <c r="CV127" s="118"/>
      <c r="CW127" s="118"/>
      <c r="CX127" s="118"/>
      <c r="CY127" s="118"/>
      <c r="CZ127" s="118"/>
      <c r="DA127" s="118"/>
      <c r="DB127" s="118"/>
      <c r="DC127" s="118"/>
      <c r="DD127" s="118"/>
      <c r="DE127" s="118"/>
      <c r="DF127" s="118"/>
      <c r="DG127" s="118"/>
      <c r="DH127" s="118"/>
      <c r="DI127" s="118"/>
      <c r="DJ127" s="118"/>
      <c r="DK127" s="118"/>
      <c r="DL127" s="118"/>
      <c r="DM127" s="118"/>
      <c r="DN127" s="118"/>
      <c r="DO127" s="118"/>
      <c r="DP127" s="118"/>
      <c r="DQ127" s="118"/>
      <c r="DR127" s="118"/>
      <c r="DS127" s="118"/>
      <c r="DT127" s="118"/>
      <c r="DU127" s="118"/>
      <c r="DV127" s="118"/>
      <c r="DW127" s="118"/>
      <c r="DX127" s="118"/>
      <c r="DY127" s="118"/>
      <c r="DZ127" s="118"/>
      <c r="EA127" s="118"/>
      <c r="EB127" s="118"/>
      <c r="EC127" s="118"/>
      <c r="ED127" s="118"/>
      <c r="EE127" s="118"/>
      <c r="EF127" s="118"/>
      <c r="EG127" s="118"/>
      <c r="EH127" s="118"/>
      <c r="EI127" s="118"/>
      <c r="EJ127" s="118"/>
      <c r="EK127" s="118"/>
      <c r="EL127" s="118"/>
      <c r="EM127" s="118"/>
      <c r="EN127" s="118"/>
      <c r="EO127" s="118"/>
      <c r="EP127" s="118"/>
      <c r="EQ127" s="118"/>
      <c r="ER127" s="118"/>
      <c r="ES127" s="118"/>
      <c r="ET127" s="118"/>
      <c r="EU127" s="118"/>
      <c r="EV127" s="118"/>
      <c r="EW127" s="118"/>
      <c r="EX127" s="118"/>
      <c r="EY127" s="118"/>
      <c r="EZ127" s="118"/>
      <c r="FA127" s="118"/>
      <c r="FB127" s="118"/>
      <c r="FC127" s="118"/>
      <c r="FD127" s="118"/>
      <c r="FE127" s="118"/>
      <c r="FF127" s="118"/>
      <c r="FG127" s="118"/>
      <c r="FH127" s="118"/>
      <c r="FI127" s="118"/>
      <c r="FJ127" s="118"/>
      <c r="FK127" s="118"/>
      <c r="FL127" s="118"/>
      <c r="FM127" s="118"/>
      <c r="FN127" s="118"/>
      <c r="FO127" s="118"/>
      <c r="FP127" s="118"/>
      <c r="FQ127" s="118"/>
      <c r="FR127" s="118"/>
      <c r="FS127" s="118"/>
      <c r="FT127" s="118"/>
      <c r="FU127" s="118"/>
      <c r="FV127" s="118"/>
      <c r="FW127" s="118"/>
      <c r="FX127" s="118"/>
      <c r="FY127" s="118"/>
      <c r="FZ127" s="118"/>
      <c r="GA127" s="118"/>
      <c r="GB127" s="118"/>
      <c r="GC127" s="118"/>
      <c r="GD127" s="118"/>
      <c r="GE127" s="118"/>
      <c r="GF127" s="118"/>
      <c r="GG127" s="118"/>
      <c r="GH127" s="118"/>
      <c r="GI127" s="118"/>
      <c r="GJ127" s="118"/>
      <c r="GK127" s="118"/>
      <c r="GL127" s="118"/>
      <c r="GM127" s="118"/>
      <c r="GN127" s="118"/>
      <c r="GO127" s="118"/>
      <c r="GP127" s="118"/>
      <c r="GQ127" s="118"/>
      <c r="GR127" s="118"/>
      <c r="GS127" s="118"/>
      <c r="GT127" s="118"/>
      <c r="GU127" s="118"/>
      <c r="GV127" s="118"/>
      <c r="GW127" s="118"/>
      <c r="GX127" s="118"/>
      <c r="GY127" s="118"/>
      <c r="GZ127" s="118"/>
      <c r="HA127" s="118"/>
      <c r="HB127" s="118"/>
      <c r="HC127" s="118"/>
      <c r="HD127" s="118"/>
      <c r="HE127" s="118"/>
      <c r="HF127" s="118"/>
      <c r="HG127" s="118"/>
      <c r="HH127" s="118"/>
      <c r="HI127" s="118"/>
      <c r="HJ127" s="118"/>
      <c r="HK127" s="118"/>
      <c r="HL127" s="118"/>
      <c r="HM127" s="118"/>
      <c r="HN127" s="118"/>
      <c r="HO127" s="118"/>
      <c r="HP127" s="118"/>
      <c r="HQ127" s="118"/>
      <c r="HR127" s="118"/>
    </row>
    <row r="128" spans="1:226" ht="13.5" customHeight="1">
      <c r="A128" s="118"/>
      <c r="B128" s="118"/>
      <c r="C128" s="118"/>
      <c r="D128" s="118"/>
      <c r="E128" s="162"/>
      <c r="F128" s="162"/>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8"/>
      <c r="BX128" s="118"/>
      <c r="BY128" s="118"/>
      <c r="BZ128" s="118"/>
      <c r="CA128" s="118"/>
      <c r="CB128" s="118"/>
      <c r="CC128" s="118"/>
      <c r="CD128" s="118"/>
      <c r="CE128" s="118"/>
      <c r="CF128" s="118"/>
      <c r="CG128" s="118"/>
      <c r="CH128" s="118"/>
      <c r="CI128" s="118"/>
      <c r="CJ128" s="118"/>
      <c r="CK128" s="118"/>
      <c r="CL128" s="118"/>
      <c r="CM128" s="118"/>
      <c r="CN128" s="118"/>
      <c r="CO128" s="118"/>
      <c r="CP128" s="118"/>
      <c r="CQ128" s="118"/>
      <c r="CR128" s="118"/>
      <c r="CS128" s="118"/>
      <c r="CT128" s="118"/>
      <c r="CU128" s="118"/>
      <c r="CV128" s="118"/>
      <c r="CW128" s="118"/>
      <c r="CX128" s="118"/>
      <c r="CY128" s="118"/>
      <c r="CZ128" s="118"/>
      <c r="DA128" s="118"/>
      <c r="DB128" s="118"/>
      <c r="DC128" s="118"/>
      <c r="DD128" s="118"/>
      <c r="DE128" s="118"/>
      <c r="DF128" s="118"/>
      <c r="DG128" s="118"/>
      <c r="DH128" s="118"/>
      <c r="DI128" s="118"/>
      <c r="DJ128" s="118"/>
      <c r="DK128" s="118"/>
      <c r="DL128" s="118"/>
      <c r="DM128" s="118"/>
      <c r="DN128" s="118"/>
      <c r="DO128" s="118"/>
      <c r="DP128" s="118"/>
      <c r="DQ128" s="118"/>
      <c r="DR128" s="118"/>
      <c r="DS128" s="118"/>
      <c r="DT128" s="118"/>
      <c r="DU128" s="118"/>
      <c r="DV128" s="118"/>
      <c r="DW128" s="118"/>
      <c r="DX128" s="118"/>
      <c r="DY128" s="118"/>
      <c r="DZ128" s="118"/>
      <c r="EA128" s="118"/>
      <c r="EB128" s="118"/>
      <c r="EC128" s="118"/>
      <c r="ED128" s="118"/>
      <c r="EE128" s="118"/>
      <c r="EF128" s="118"/>
      <c r="EG128" s="118"/>
      <c r="EH128" s="118"/>
      <c r="EI128" s="118"/>
      <c r="EJ128" s="118"/>
      <c r="EK128" s="118"/>
      <c r="EL128" s="118"/>
      <c r="EM128" s="118"/>
      <c r="EN128" s="118"/>
      <c r="EO128" s="118"/>
      <c r="EP128" s="118"/>
      <c r="EQ128" s="118"/>
      <c r="ER128" s="118"/>
      <c r="ES128" s="118"/>
      <c r="ET128" s="118"/>
      <c r="EU128" s="118"/>
      <c r="EV128" s="118"/>
      <c r="EW128" s="118"/>
      <c r="EX128" s="118"/>
      <c r="EY128" s="118"/>
      <c r="EZ128" s="118"/>
      <c r="FA128" s="118"/>
      <c r="FB128" s="118"/>
      <c r="FC128" s="118"/>
      <c r="FD128" s="118"/>
      <c r="FE128" s="118"/>
      <c r="FF128" s="118"/>
      <c r="FG128" s="118"/>
      <c r="FH128" s="118"/>
      <c r="FI128" s="118"/>
      <c r="FJ128" s="118"/>
      <c r="FK128" s="118"/>
      <c r="FL128" s="118"/>
      <c r="FM128" s="118"/>
      <c r="FN128" s="118"/>
      <c r="FO128" s="118"/>
      <c r="FP128" s="118"/>
      <c r="FQ128" s="118"/>
      <c r="FR128" s="118"/>
      <c r="FS128" s="118"/>
      <c r="FT128" s="118"/>
      <c r="FU128" s="118"/>
      <c r="FV128" s="118"/>
      <c r="FW128" s="118"/>
      <c r="FX128" s="118"/>
      <c r="FY128" s="118"/>
      <c r="FZ128" s="118"/>
      <c r="GA128" s="118"/>
      <c r="GB128" s="118"/>
      <c r="GC128" s="118"/>
      <c r="GD128" s="118"/>
      <c r="GE128" s="118"/>
      <c r="GF128" s="118"/>
      <c r="GG128" s="118"/>
      <c r="GH128" s="118"/>
      <c r="GI128" s="118"/>
      <c r="GJ128" s="118"/>
      <c r="GK128" s="118"/>
      <c r="GL128" s="118"/>
      <c r="GM128" s="118"/>
      <c r="GN128" s="118"/>
      <c r="GO128" s="118"/>
      <c r="GP128" s="118"/>
      <c r="GQ128" s="118"/>
      <c r="GR128" s="118"/>
      <c r="GS128" s="118"/>
      <c r="GT128" s="118"/>
      <c r="GU128" s="118"/>
      <c r="GV128" s="118"/>
      <c r="GW128" s="118"/>
      <c r="GX128" s="118"/>
      <c r="GY128" s="118"/>
      <c r="GZ128" s="118"/>
      <c r="HA128" s="118"/>
      <c r="HB128" s="118"/>
      <c r="HC128" s="118"/>
      <c r="HD128" s="118"/>
      <c r="HE128" s="118"/>
      <c r="HF128" s="118"/>
      <c r="HG128" s="118"/>
      <c r="HH128" s="118"/>
      <c r="HI128" s="118"/>
      <c r="HJ128" s="118"/>
      <c r="HK128" s="118"/>
      <c r="HL128" s="118"/>
      <c r="HM128" s="118"/>
      <c r="HN128" s="118"/>
      <c r="HO128" s="118"/>
      <c r="HP128" s="118"/>
      <c r="HQ128" s="118"/>
      <c r="HR128" s="118"/>
    </row>
    <row r="129" spans="1:226" ht="13.5" customHeight="1">
      <c r="A129" s="118"/>
      <c r="B129" s="118"/>
      <c r="C129" s="118"/>
      <c r="D129" s="118"/>
      <c r="E129" s="162"/>
      <c r="F129" s="162"/>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8"/>
      <c r="BX129" s="118"/>
      <c r="BY129" s="118"/>
      <c r="BZ129" s="118"/>
      <c r="CA129" s="118"/>
      <c r="CB129" s="118"/>
      <c r="CC129" s="118"/>
      <c r="CD129" s="118"/>
      <c r="CE129" s="118"/>
      <c r="CF129" s="118"/>
      <c r="CG129" s="118"/>
      <c r="CH129" s="118"/>
      <c r="CI129" s="118"/>
      <c r="CJ129" s="118"/>
      <c r="CK129" s="118"/>
      <c r="CL129" s="118"/>
      <c r="CM129" s="118"/>
      <c r="CN129" s="118"/>
      <c r="CO129" s="118"/>
      <c r="CP129" s="118"/>
      <c r="CQ129" s="118"/>
      <c r="CR129" s="118"/>
      <c r="CS129" s="118"/>
      <c r="CT129" s="118"/>
      <c r="CU129" s="118"/>
      <c r="CV129" s="118"/>
      <c r="CW129" s="118"/>
      <c r="CX129" s="118"/>
      <c r="CY129" s="118"/>
      <c r="CZ129" s="118"/>
      <c r="DA129" s="118"/>
      <c r="DB129" s="118"/>
      <c r="DC129" s="118"/>
      <c r="DD129" s="118"/>
      <c r="DE129" s="118"/>
      <c r="DF129" s="118"/>
      <c r="DG129" s="118"/>
      <c r="DH129" s="118"/>
      <c r="DI129" s="118"/>
      <c r="DJ129" s="118"/>
      <c r="DK129" s="118"/>
      <c r="DL129" s="118"/>
      <c r="DM129" s="118"/>
      <c r="DN129" s="118"/>
      <c r="DO129" s="118"/>
      <c r="DP129" s="118"/>
      <c r="DQ129" s="118"/>
      <c r="DR129" s="118"/>
      <c r="DS129" s="118"/>
      <c r="DT129" s="118"/>
      <c r="DU129" s="118"/>
      <c r="DV129" s="118"/>
      <c r="DW129" s="118"/>
      <c r="DX129" s="118"/>
      <c r="DY129" s="118"/>
      <c r="DZ129" s="118"/>
      <c r="EA129" s="118"/>
      <c r="EB129" s="118"/>
      <c r="EC129" s="118"/>
      <c r="ED129" s="118"/>
      <c r="EE129" s="118"/>
      <c r="EF129" s="118"/>
      <c r="EG129" s="118"/>
      <c r="EH129" s="118"/>
      <c r="EI129" s="118"/>
      <c r="EJ129" s="118"/>
      <c r="EK129" s="118"/>
      <c r="EL129" s="118"/>
      <c r="EM129" s="118"/>
      <c r="EN129" s="118"/>
      <c r="EO129" s="118"/>
      <c r="EP129" s="118"/>
      <c r="EQ129" s="118"/>
      <c r="ER129" s="118"/>
      <c r="ES129" s="118"/>
      <c r="ET129" s="118"/>
      <c r="EU129" s="118"/>
      <c r="EV129" s="118"/>
      <c r="EW129" s="118"/>
      <c r="EX129" s="118"/>
      <c r="EY129" s="118"/>
      <c r="EZ129" s="118"/>
      <c r="FA129" s="118"/>
      <c r="FB129" s="118"/>
      <c r="FC129" s="118"/>
      <c r="FD129" s="118"/>
      <c r="FE129" s="118"/>
      <c r="FF129" s="118"/>
      <c r="FG129" s="118"/>
      <c r="FH129" s="118"/>
      <c r="FI129" s="118"/>
      <c r="FJ129" s="118"/>
      <c r="FK129" s="118"/>
      <c r="FL129" s="118"/>
      <c r="FM129" s="118"/>
      <c r="FN129" s="118"/>
      <c r="FO129" s="118"/>
      <c r="FP129" s="118"/>
      <c r="FQ129" s="118"/>
      <c r="FR129" s="118"/>
      <c r="FS129" s="118"/>
      <c r="FT129" s="118"/>
      <c r="FU129" s="118"/>
      <c r="FV129" s="118"/>
      <c r="FW129" s="118"/>
      <c r="FX129" s="118"/>
      <c r="FY129" s="118"/>
      <c r="FZ129" s="118"/>
      <c r="GA129" s="118"/>
      <c r="GB129" s="118"/>
      <c r="GC129" s="118"/>
      <c r="GD129" s="118"/>
      <c r="GE129" s="118"/>
      <c r="GF129" s="118"/>
      <c r="GG129" s="118"/>
      <c r="GH129" s="118"/>
      <c r="GI129" s="118"/>
      <c r="GJ129" s="118"/>
      <c r="GK129" s="118"/>
      <c r="GL129" s="118"/>
      <c r="GM129" s="118"/>
      <c r="GN129" s="118"/>
      <c r="GO129" s="118"/>
      <c r="GP129" s="118"/>
      <c r="GQ129" s="118"/>
      <c r="GR129" s="118"/>
      <c r="GS129" s="118"/>
      <c r="GT129" s="118"/>
      <c r="GU129" s="118"/>
      <c r="GV129" s="118"/>
      <c r="GW129" s="118"/>
      <c r="GX129" s="118"/>
      <c r="GY129" s="118"/>
      <c r="GZ129" s="118"/>
      <c r="HA129" s="118"/>
      <c r="HB129" s="118"/>
      <c r="HC129" s="118"/>
      <c r="HD129" s="118"/>
      <c r="HE129" s="118"/>
      <c r="HF129" s="118"/>
      <c r="HG129" s="118"/>
      <c r="HH129" s="118"/>
      <c r="HI129" s="118"/>
      <c r="HJ129" s="118"/>
      <c r="HK129" s="118"/>
      <c r="HL129" s="118"/>
      <c r="HM129" s="118"/>
      <c r="HN129" s="118"/>
      <c r="HO129" s="118"/>
      <c r="HP129" s="118"/>
      <c r="HQ129" s="118"/>
      <c r="HR129" s="118"/>
    </row>
    <row r="130" spans="1:226" ht="13.5" customHeight="1">
      <c r="A130" s="118"/>
      <c r="B130" s="118"/>
      <c r="C130" s="118"/>
      <c r="D130" s="118"/>
      <c r="E130" s="162"/>
      <c r="F130" s="162"/>
      <c r="G130" s="118"/>
      <c r="H130" s="118"/>
      <c r="I130" s="118"/>
      <c r="J130" s="118"/>
      <c r="K130" s="118"/>
      <c r="L130" s="118"/>
      <c r="M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8"/>
      <c r="AY130" s="118"/>
      <c r="AZ130" s="118"/>
      <c r="BA130" s="118"/>
      <c r="BB130" s="118"/>
      <c r="BC130" s="118"/>
      <c r="BD130" s="118"/>
      <c r="BE130" s="118"/>
      <c r="BF130" s="118"/>
      <c r="BG130" s="118"/>
      <c r="BH130" s="118"/>
      <c r="BI130" s="118"/>
      <c r="BJ130" s="118"/>
      <c r="BK130" s="118"/>
      <c r="BL130" s="118"/>
      <c r="BM130" s="118"/>
      <c r="BN130" s="118"/>
      <c r="BO130" s="118"/>
      <c r="BP130" s="118"/>
      <c r="BQ130" s="118"/>
      <c r="BR130" s="118"/>
      <c r="BS130" s="118"/>
      <c r="BT130" s="118"/>
      <c r="BU130" s="118"/>
      <c r="BV130" s="118"/>
      <c r="BW130" s="118"/>
      <c r="BX130" s="118"/>
      <c r="BY130" s="118"/>
      <c r="BZ130" s="118"/>
      <c r="CA130" s="118"/>
      <c r="CB130" s="118"/>
      <c r="CC130" s="118"/>
      <c r="CD130" s="118"/>
      <c r="CE130" s="118"/>
      <c r="CF130" s="118"/>
      <c r="CG130" s="118"/>
      <c r="CH130" s="118"/>
      <c r="CI130" s="118"/>
      <c r="CJ130" s="118"/>
      <c r="CK130" s="118"/>
      <c r="CL130" s="118"/>
      <c r="CM130" s="118"/>
      <c r="CN130" s="118"/>
      <c r="CO130" s="118"/>
      <c r="CP130" s="118"/>
      <c r="CQ130" s="118"/>
      <c r="CR130" s="118"/>
      <c r="CS130" s="118"/>
      <c r="CT130" s="118"/>
      <c r="CU130" s="118"/>
      <c r="CV130" s="118"/>
      <c r="CW130" s="118"/>
      <c r="CX130" s="118"/>
      <c r="CY130" s="118"/>
      <c r="CZ130" s="118"/>
      <c r="DA130" s="118"/>
      <c r="DB130" s="118"/>
      <c r="DC130" s="118"/>
      <c r="DD130" s="118"/>
      <c r="DE130" s="118"/>
      <c r="DF130" s="118"/>
      <c r="DG130" s="118"/>
      <c r="DH130" s="118"/>
      <c r="DI130" s="118"/>
      <c r="DJ130" s="118"/>
      <c r="DK130" s="118"/>
      <c r="DL130" s="118"/>
      <c r="DM130" s="118"/>
      <c r="DN130" s="118"/>
      <c r="DO130" s="118"/>
      <c r="DP130" s="118"/>
      <c r="DQ130" s="118"/>
      <c r="DR130" s="118"/>
      <c r="DS130" s="118"/>
      <c r="DT130" s="118"/>
      <c r="DU130" s="118"/>
      <c r="DV130" s="118"/>
      <c r="DW130" s="118"/>
      <c r="DX130" s="118"/>
      <c r="DY130" s="118"/>
      <c r="DZ130" s="118"/>
      <c r="EA130" s="118"/>
      <c r="EB130" s="118"/>
      <c r="EC130" s="118"/>
      <c r="ED130" s="118"/>
      <c r="EE130" s="118"/>
      <c r="EF130" s="118"/>
      <c r="EG130" s="118"/>
      <c r="EH130" s="118"/>
      <c r="EI130" s="118"/>
      <c r="EJ130" s="118"/>
      <c r="EK130" s="118"/>
      <c r="EL130" s="118"/>
      <c r="EM130" s="118"/>
      <c r="EN130" s="118"/>
      <c r="EO130" s="118"/>
      <c r="EP130" s="118"/>
      <c r="EQ130" s="118"/>
      <c r="ER130" s="118"/>
      <c r="ES130" s="118"/>
      <c r="ET130" s="118"/>
      <c r="EU130" s="118"/>
      <c r="EV130" s="118"/>
      <c r="EW130" s="118"/>
      <c r="EX130" s="118"/>
      <c r="EY130" s="118"/>
      <c r="EZ130" s="118"/>
      <c r="FA130" s="118"/>
      <c r="FB130" s="118"/>
      <c r="FC130" s="118"/>
      <c r="FD130" s="118"/>
      <c r="FE130" s="118"/>
      <c r="FF130" s="118"/>
      <c r="FG130" s="118"/>
      <c r="FH130" s="118"/>
      <c r="FI130" s="118"/>
      <c r="FJ130" s="118"/>
      <c r="FK130" s="118"/>
      <c r="FL130" s="118"/>
      <c r="FM130" s="118"/>
      <c r="FN130" s="118"/>
      <c r="FO130" s="118"/>
      <c r="FP130" s="118"/>
      <c r="FQ130" s="118"/>
      <c r="FR130" s="118"/>
      <c r="FS130" s="118"/>
      <c r="FT130" s="118"/>
      <c r="FU130" s="118"/>
      <c r="FV130" s="118"/>
      <c r="FW130" s="118"/>
      <c r="FX130" s="118"/>
      <c r="FY130" s="118"/>
      <c r="FZ130" s="118"/>
      <c r="GA130" s="118"/>
      <c r="GB130" s="118"/>
      <c r="GC130" s="118"/>
      <c r="GD130" s="118"/>
      <c r="GE130" s="118"/>
      <c r="GF130" s="118"/>
      <c r="GG130" s="118"/>
      <c r="GH130" s="118"/>
      <c r="GI130" s="118"/>
      <c r="GJ130" s="118"/>
      <c r="GK130" s="118"/>
      <c r="GL130" s="118"/>
      <c r="GM130" s="118"/>
      <c r="GN130" s="118"/>
      <c r="GO130" s="118"/>
      <c r="GP130" s="118"/>
      <c r="GQ130" s="118"/>
      <c r="GR130" s="118"/>
      <c r="GS130" s="118"/>
      <c r="GT130" s="118"/>
      <c r="GU130" s="118"/>
      <c r="GV130" s="118"/>
      <c r="GW130" s="118"/>
      <c r="GX130" s="118"/>
      <c r="GY130" s="118"/>
      <c r="GZ130" s="118"/>
      <c r="HA130" s="118"/>
      <c r="HB130" s="118"/>
      <c r="HC130" s="118"/>
      <c r="HD130" s="118"/>
      <c r="HE130" s="118"/>
      <c r="HF130" s="118"/>
      <c r="HG130" s="118"/>
      <c r="HH130" s="118"/>
      <c r="HI130" s="118"/>
      <c r="HJ130" s="118"/>
      <c r="HK130" s="118"/>
      <c r="HL130" s="118"/>
      <c r="HM130" s="118"/>
      <c r="HN130" s="118"/>
      <c r="HO130" s="118"/>
      <c r="HP130" s="118"/>
      <c r="HQ130" s="118"/>
      <c r="HR130" s="118"/>
    </row>
    <row r="131" spans="1:226" ht="13.5" customHeight="1">
      <c r="A131" s="118"/>
      <c r="B131" s="118"/>
      <c r="C131" s="118"/>
      <c r="D131" s="118"/>
      <c r="E131" s="162"/>
      <c r="F131" s="162"/>
      <c r="G131" s="118"/>
      <c r="H131" s="118"/>
      <c r="I131" s="118"/>
      <c r="J131" s="118"/>
      <c r="K131" s="118"/>
      <c r="L131" s="118"/>
      <c r="M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c r="AY131" s="118"/>
      <c r="AZ131" s="118"/>
      <c r="BA131" s="118"/>
      <c r="BB131" s="118"/>
      <c r="BC131" s="118"/>
      <c r="BD131" s="118"/>
      <c r="BE131" s="118"/>
      <c r="BF131" s="118"/>
      <c r="BG131" s="118"/>
      <c r="BH131" s="118"/>
      <c r="BI131" s="118"/>
      <c r="BJ131" s="118"/>
      <c r="BK131" s="118"/>
      <c r="BL131" s="118"/>
      <c r="BM131" s="118"/>
      <c r="BN131" s="118"/>
      <c r="BO131" s="118"/>
      <c r="BP131" s="118"/>
      <c r="BQ131" s="118"/>
      <c r="BR131" s="118"/>
      <c r="BS131" s="118"/>
      <c r="BT131" s="118"/>
      <c r="BU131" s="118"/>
      <c r="BV131" s="118"/>
      <c r="BW131" s="118"/>
      <c r="BX131" s="118"/>
      <c r="BY131" s="118"/>
      <c r="BZ131" s="118"/>
      <c r="CA131" s="118"/>
      <c r="CB131" s="118"/>
      <c r="CC131" s="118"/>
      <c r="CD131" s="118"/>
      <c r="CE131" s="118"/>
      <c r="CF131" s="118"/>
      <c r="CG131" s="118"/>
      <c r="CH131" s="118"/>
      <c r="CI131" s="118"/>
      <c r="CJ131" s="118"/>
      <c r="CK131" s="118"/>
      <c r="CL131" s="118"/>
      <c r="CM131" s="118"/>
      <c r="CN131" s="118"/>
      <c r="CO131" s="118"/>
      <c r="CP131" s="118"/>
      <c r="CQ131" s="118"/>
      <c r="CR131" s="118"/>
      <c r="CS131" s="118"/>
      <c r="CT131" s="118"/>
      <c r="CU131" s="118"/>
      <c r="CV131" s="118"/>
      <c r="CW131" s="118"/>
      <c r="CX131" s="118"/>
      <c r="CY131" s="118"/>
      <c r="CZ131" s="118"/>
      <c r="DA131" s="118"/>
      <c r="DB131" s="118"/>
      <c r="DC131" s="118"/>
      <c r="DD131" s="118"/>
      <c r="DE131" s="118"/>
      <c r="DF131" s="118"/>
      <c r="DG131" s="118"/>
      <c r="DH131" s="118"/>
      <c r="DI131" s="118"/>
      <c r="DJ131" s="118"/>
      <c r="DK131" s="118"/>
      <c r="DL131" s="118"/>
      <c r="DM131" s="118"/>
      <c r="DN131" s="118"/>
      <c r="DO131" s="118"/>
      <c r="DP131" s="118"/>
      <c r="DQ131" s="118"/>
      <c r="DR131" s="118"/>
      <c r="DS131" s="118"/>
      <c r="DT131" s="118"/>
      <c r="DU131" s="118"/>
      <c r="DV131" s="118"/>
      <c r="DW131" s="118"/>
      <c r="DX131" s="118"/>
      <c r="DY131" s="118"/>
      <c r="DZ131" s="118"/>
      <c r="EA131" s="118"/>
      <c r="EB131" s="118"/>
      <c r="EC131" s="118"/>
      <c r="ED131" s="118"/>
      <c r="EE131" s="118"/>
      <c r="EF131" s="118"/>
      <c r="EG131" s="118"/>
      <c r="EH131" s="118"/>
      <c r="EI131" s="118"/>
      <c r="EJ131" s="118"/>
      <c r="EK131" s="118"/>
      <c r="EL131" s="118"/>
      <c r="EM131" s="118"/>
      <c r="EN131" s="118"/>
      <c r="EO131" s="118"/>
      <c r="EP131" s="118"/>
      <c r="EQ131" s="118"/>
      <c r="ER131" s="118"/>
      <c r="ES131" s="118"/>
      <c r="ET131" s="118"/>
      <c r="EU131" s="118"/>
      <c r="EV131" s="118"/>
      <c r="EW131" s="118"/>
      <c r="EX131" s="118"/>
      <c r="EY131" s="118"/>
      <c r="EZ131" s="118"/>
      <c r="FA131" s="118"/>
      <c r="FB131" s="118"/>
      <c r="FC131" s="118"/>
      <c r="FD131" s="118"/>
      <c r="FE131" s="118"/>
      <c r="FF131" s="118"/>
      <c r="FG131" s="118"/>
      <c r="FH131" s="118"/>
      <c r="FI131" s="118"/>
      <c r="FJ131" s="118"/>
      <c r="FK131" s="118"/>
      <c r="FL131" s="118"/>
      <c r="FM131" s="118"/>
      <c r="FN131" s="118"/>
      <c r="FO131" s="118"/>
      <c r="FP131" s="118"/>
      <c r="FQ131" s="118"/>
      <c r="FR131" s="118"/>
      <c r="FS131" s="118"/>
      <c r="FT131" s="118"/>
      <c r="FU131" s="118"/>
      <c r="FV131" s="118"/>
      <c r="FW131" s="118"/>
      <c r="FX131" s="118"/>
      <c r="FY131" s="118"/>
      <c r="FZ131" s="118"/>
      <c r="GA131" s="118"/>
      <c r="GB131" s="118"/>
      <c r="GC131" s="118"/>
      <c r="GD131" s="118"/>
      <c r="GE131" s="118"/>
      <c r="GF131" s="118"/>
      <c r="GG131" s="118"/>
      <c r="GH131" s="118"/>
      <c r="GI131" s="118"/>
      <c r="GJ131" s="118"/>
      <c r="GK131" s="118"/>
      <c r="GL131" s="118"/>
      <c r="GM131" s="118"/>
      <c r="GN131" s="118"/>
      <c r="GO131" s="118"/>
      <c r="GP131" s="118"/>
      <c r="GQ131" s="118"/>
      <c r="GR131" s="118"/>
      <c r="GS131" s="118"/>
      <c r="GT131" s="118"/>
      <c r="GU131" s="118"/>
      <c r="GV131" s="118"/>
      <c r="GW131" s="118"/>
      <c r="GX131" s="118"/>
      <c r="GY131" s="118"/>
      <c r="GZ131" s="118"/>
      <c r="HA131" s="118"/>
      <c r="HB131" s="118"/>
      <c r="HC131" s="118"/>
      <c r="HD131" s="118"/>
      <c r="HE131" s="118"/>
      <c r="HF131" s="118"/>
      <c r="HG131" s="118"/>
      <c r="HH131" s="118"/>
      <c r="HI131" s="118"/>
      <c r="HJ131" s="118"/>
      <c r="HK131" s="118"/>
      <c r="HL131" s="118"/>
      <c r="HM131" s="118"/>
      <c r="HN131" s="118"/>
      <c r="HO131" s="118"/>
      <c r="HP131" s="118"/>
      <c r="HQ131" s="118"/>
      <c r="HR131" s="118"/>
    </row>
  </sheetData>
  <printOptions horizontalCentered="1"/>
  <pageMargins left="0.5" right="0.5" top="1" bottom="1" header="0.5" footer="0.5"/>
  <pageSetup horizontalDpi="1200" verticalDpi="1200" orientation="landscape" scale="60" r:id="rId2"/>
  <drawing r:id="rId1"/>
</worksheet>
</file>

<file path=xl/worksheets/sheet20.xml><?xml version="1.0" encoding="utf-8"?>
<worksheet xmlns="http://schemas.openxmlformats.org/spreadsheetml/2006/main" xmlns:r="http://schemas.openxmlformats.org/officeDocument/2006/relationships">
  <dimension ref="A1:I51"/>
  <sheetViews>
    <sheetView zoomScale="75" zoomScaleNormal="75" workbookViewId="0" topLeftCell="A1">
      <selection activeCell="G16" sqref="G16"/>
    </sheetView>
  </sheetViews>
  <sheetFormatPr defaultColWidth="9.140625" defaultRowHeight="12.75"/>
  <cols>
    <col min="1" max="5" width="11.57421875" style="0" bestFit="1" customWidth="1"/>
    <col min="6" max="6" width="13.140625" style="0" customWidth="1"/>
    <col min="7" max="7" width="14.57421875" style="0" customWidth="1"/>
    <col min="8" max="8" width="11.57421875" style="0" bestFit="1" customWidth="1"/>
  </cols>
  <sheetData>
    <row r="1" spans="1:8" ht="17.25" customHeight="1">
      <c r="A1" s="765" t="s">
        <v>488</v>
      </c>
      <c r="B1" s="118"/>
      <c r="C1" s="118"/>
      <c r="D1" s="118"/>
      <c r="E1" s="118"/>
      <c r="F1" s="120"/>
      <c r="G1" s="118"/>
      <c r="H1" s="118"/>
    </row>
    <row r="2" spans="1:8" ht="15" customHeight="1">
      <c r="A2" s="104" t="s">
        <v>489</v>
      </c>
      <c r="B2" s="118"/>
      <c r="C2" s="118"/>
      <c r="D2" s="118"/>
      <c r="E2" s="118"/>
      <c r="F2" s="120"/>
      <c r="G2" s="118"/>
      <c r="H2" s="118"/>
    </row>
    <row r="3" spans="1:8" ht="15" customHeight="1" thickBot="1">
      <c r="A3" s="118"/>
      <c r="B3" s="118"/>
      <c r="C3" s="118"/>
      <c r="D3" s="118"/>
      <c r="E3" s="118"/>
      <c r="F3" s="118"/>
      <c r="G3" s="120"/>
      <c r="H3" s="120"/>
    </row>
    <row r="4" spans="1:8" ht="15" customHeight="1" thickTop="1">
      <c r="A4" s="923"/>
      <c r="B4" s="927" t="s">
        <v>490</v>
      </c>
      <c r="C4" s="924" t="s">
        <v>491</v>
      </c>
      <c r="D4" s="924" t="s">
        <v>492</v>
      </c>
      <c r="E4" s="928"/>
      <c r="F4" s="927" t="s">
        <v>493</v>
      </c>
      <c r="G4" s="927" t="s">
        <v>494</v>
      </c>
      <c r="H4" s="923"/>
    </row>
    <row r="5" spans="1:8" ht="15" customHeight="1">
      <c r="A5" s="749" t="s">
        <v>215</v>
      </c>
      <c r="B5" s="749" t="s">
        <v>495</v>
      </c>
      <c r="C5" s="749" t="s">
        <v>496</v>
      </c>
      <c r="D5" s="749" t="s">
        <v>573</v>
      </c>
      <c r="E5" s="749" t="s">
        <v>497</v>
      </c>
      <c r="F5" s="749" t="s">
        <v>725</v>
      </c>
      <c r="G5" s="749" t="s">
        <v>498</v>
      </c>
      <c r="H5" s="749" t="s">
        <v>499</v>
      </c>
    </row>
    <row r="6" spans="1:8" ht="15" customHeight="1">
      <c r="A6" s="752">
        <v>1999</v>
      </c>
      <c r="B6" s="754">
        <v>2541000</v>
      </c>
      <c r="C6" s="754">
        <v>144000</v>
      </c>
      <c r="D6" s="754">
        <v>312000</v>
      </c>
      <c r="E6" s="754">
        <v>305000</v>
      </c>
      <c r="F6" s="766" t="s">
        <v>266</v>
      </c>
      <c r="G6" s="766" t="s">
        <v>266</v>
      </c>
      <c r="H6" s="753">
        <v>4958000</v>
      </c>
    </row>
    <row r="7" spans="1:8" ht="15" customHeight="1">
      <c r="A7" s="752">
        <v>2000</v>
      </c>
      <c r="B7" s="164">
        <v>2640000</v>
      </c>
      <c r="C7" s="164">
        <v>160000</v>
      </c>
      <c r="D7" s="164">
        <v>317000</v>
      </c>
      <c r="E7" s="164">
        <v>279000</v>
      </c>
      <c r="F7" s="766" t="s">
        <v>266</v>
      </c>
      <c r="G7" s="766" t="s">
        <v>266</v>
      </c>
      <c r="H7" s="755">
        <v>4083000</v>
      </c>
    </row>
    <row r="8" spans="1:8" ht="15" customHeight="1">
      <c r="A8" s="752">
        <v>2001</v>
      </c>
      <c r="B8" s="164">
        <v>2645000</v>
      </c>
      <c r="C8" s="164">
        <v>148000</v>
      </c>
      <c r="D8" s="164">
        <v>300000</v>
      </c>
      <c r="E8" s="164">
        <v>324000</v>
      </c>
      <c r="F8" s="766" t="s">
        <v>266</v>
      </c>
      <c r="G8" s="766" t="s">
        <v>266</v>
      </c>
      <c r="H8" s="755">
        <v>3401000</v>
      </c>
    </row>
    <row r="9" spans="1:8" ht="15" customHeight="1">
      <c r="A9" s="752">
        <v>2002</v>
      </c>
      <c r="B9" s="164">
        <v>2561000</v>
      </c>
      <c r="C9" s="164">
        <v>149000</v>
      </c>
      <c r="D9" s="164">
        <v>317000</v>
      </c>
      <c r="E9" s="164">
        <v>346000</v>
      </c>
      <c r="F9" s="766" t="s">
        <v>266</v>
      </c>
      <c r="G9" s="766" t="s">
        <v>266</v>
      </c>
      <c r="H9" s="755">
        <v>6832000</v>
      </c>
    </row>
    <row r="10" spans="1:8" ht="15" customHeight="1">
      <c r="A10" s="752">
        <v>2003</v>
      </c>
      <c r="B10" s="164">
        <v>2560000</v>
      </c>
      <c r="C10" s="164">
        <v>149000</v>
      </c>
      <c r="D10" s="164">
        <v>153000</v>
      </c>
      <c r="E10" s="164">
        <v>309000</v>
      </c>
      <c r="F10" s="766" t="s">
        <v>266</v>
      </c>
      <c r="G10" s="766" t="s">
        <v>266</v>
      </c>
      <c r="H10" s="755">
        <v>4683000</v>
      </c>
    </row>
    <row r="11" spans="1:8" ht="15" customHeight="1">
      <c r="A11" s="752">
        <v>2004</v>
      </c>
      <c r="B11" s="164">
        <v>4454000</v>
      </c>
      <c r="C11" s="164">
        <v>161000</v>
      </c>
      <c r="D11" s="164">
        <v>92000</v>
      </c>
      <c r="E11" s="164">
        <v>515000</v>
      </c>
      <c r="F11" s="766" t="s">
        <v>266</v>
      </c>
      <c r="G11" s="766" t="s">
        <v>266</v>
      </c>
      <c r="H11" s="755">
        <v>5979000</v>
      </c>
    </row>
    <row r="12" spans="1:8" ht="15" customHeight="1">
      <c r="A12" s="752">
        <v>2005</v>
      </c>
      <c r="B12" s="164">
        <v>5224000</v>
      </c>
      <c r="C12" s="164">
        <v>182000</v>
      </c>
      <c r="D12" s="164">
        <v>169000</v>
      </c>
      <c r="E12" s="164">
        <v>240000</v>
      </c>
      <c r="F12" s="164">
        <v>103164000</v>
      </c>
      <c r="G12" s="164">
        <v>3627000</v>
      </c>
      <c r="H12" s="755">
        <v>6944000</v>
      </c>
    </row>
    <row r="13" spans="1:8" ht="15" customHeight="1">
      <c r="A13" s="758">
        <v>2006</v>
      </c>
      <c r="B13" s="757">
        <v>5042000</v>
      </c>
      <c r="C13" s="757">
        <v>149000</v>
      </c>
      <c r="D13" s="757">
        <v>129000</v>
      </c>
      <c r="E13" s="757">
        <v>212000</v>
      </c>
      <c r="F13" s="757">
        <v>172109000</v>
      </c>
      <c r="G13" s="757">
        <v>14975000</v>
      </c>
      <c r="H13" s="756">
        <v>6540000</v>
      </c>
    </row>
    <row r="14" spans="1:9" ht="15" customHeight="1">
      <c r="A14" s="758">
        <v>2007</v>
      </c>
      <c r="B14" s="757">
        <v>5109000</v>
      </c>
      <c r="C14" s="757">
        <v>183000</v>
      </c>
      <c r="D14" s="757">
        <v>59000</v>
      </c>
      <c r="E14" s="757">
        <v>286000</v>
      </c>
      <c r="F14" s="757">
        <v>171992000</v>
      </c>
      <c r="G14" s="757">
        <v>14928000</v>
      </c>
      <c r="H14" s="756">
        <v>7886000</v>
      </c>
      <c r="I14" s="767"/>
    </row>
    <row r="15" spans="1:9" ht="15" customHeight="1">
      <c r="A15" s="758">
        <v>2008</v>
      </c>
      <c r="B15" s="745">
        <v>5028000</v>
      </c>
      <c r="C15" s="745">
        <v>156000</v>
      </c>
      <c r="D15" s="745">
        <v>133000</v>
      </c>
      <c r="E15" s="745">
        <v>353000</v>
      </c>
      <c r="F15" s="745">
        <v>168035000</v>
      </c>
      <c r="G15" s="745">
        <v>15911000</v>
      </c>
      <c r="H15" s="759">
        <v>5303000</v>
      </c>
      <c r="I15" s="768"/>
    </row>
    <row r="16" spans="1:9" ht="15" customHeight="1">
      <c r="A16" s="758">
        <v>2009</v>
      </c>
      <c r="B16" s="745">
        <v>4668000</v>
      </c>
      <c r="C16" s="745">
        <v>151000</v>
      </c>
      <c r="D16" s="745">
        <v>80000</v>
      </c>
      <c r="E16" s="745">
        <v>388000</v>
      </c>
      <c r="F16" s="745">
        <v>167497000</v>
      </c>
      <c r="G16" s="745">
        <v>16253000</v>
      </c>
      <c r="H16" s="759">
        <v>3565000</v>
      </c>
      <c r="I16" s="768"/>
    </row>
    <row r="17" spans="1:8" ht="15" customHeight="1">
      <c r="A17" s="769"/>
      <c r="B17" s="118"/>
      <c r="C17" s="118"/>
      <c r="D17" s="118"/>
      <c r="E17" s="118"/>
      <c r="F17" s="118"/>
      <c r="G17" s="118"/>
      <c r="H17" s="118"/>
    </row>
    <row r="18" spans="1:8" s="770" customFormat="1" ht="12.75" customHeight="1">
      <c r="A18" s="764" t="s">
        <v>616</v>
      </c>
      <c r="B18" s="118"/>
      <c r="C18" s="118"/>
      <c r="D18" s="118"/>
      <c r="E18" s="118"/>
      <c r="F18" s="118"/>
      <c r="G18" s="118"/>
      <c r="H18" s="118"/>
    </row>
    <row r="19" spans="1:8" s="770" customFormat="1" ht="27.75" customHeight="1">
      <c r="A19" s="1056" t="s">
        <v>500</v>
      </c>
      <c r="B19" s="1057"/>
      <c r="C19" s="1057"/>
      <c r="D19" s="1057"/>
      <c r="E19" s="1057"/>
      <c r="F19" s="1057"/>
      <c r="G19" s="1057"/>
      <c r="H19" s="1058"/>
    </row>
    <row r="20" spans="1:8" s="770" customFormat="1" ht="27.75" customHeight="1">
      <c r="A20" s="1053" t="s">
        <v>501</v>
      </c>
      <c r="B20" s="1053"/>
      <c r="C20" s="1053"/>
      <c r="D20" s="1053"/>
      <c r="E20" s="1053"/>
      <c r="F20" s="1053"/>
      <c r="G20" s="1053"/>
      <c r="H20" s="1059"/>
    </row>
    <row r="21" spans="1:8" s="770" customFormat="1" ht="24.75" customHeight="1">
      <c r="A21" s="1060" t="s">
        <v>502</v>
      </c>
      <c r="B21" s="1057"/>
      <c r="C21" s="1057"/>
      <c r="D21" s="1057"/>
      <c r="E21" s="1057"/>
      <c r="F21" s="1057"/>
      <c r="G21" s="1057"/>
      <c r="H21" s="1058"/>
    </row>
    <row r="22" spans="1:8" s="770" customFormat="1" ht="27.75" customHeight="1">
      <c r="A22" s="1060" t="s">
        <v>503</v>
      </c>
      <c r="B22" s="1057"/>
      <c r="C22" s="1057"/>
      <c r="D22" s="1057"/>
      <c r="E22" s="1057"/>
      <c r="F22" s="1057"/>
      <c r="G22" s="1057"/>
      <c r="H22" s="1058"/>
    </row>
    <row r="23" spans="1:8" s="770" customFormat="1" ht="51" customHeight="1">
      <c r="A23" s="1060" t="s">
        <v>520</v>
      </c>
      <c r="B23" s="1057"/>
      <c r="C23" s="1057"/>
      <c r="D23" s="1057"/>
      <c r="E23" s="1057"/>
      <c r="F23" s="1057"/>
      <c r="G23" s="1057"/>
      <c r="H23" s="1058"/>
    </row>
    <row r="24" spans="1:8" s="770" customFormat="1" ht="51" customHeight="1">
      <c r="A24" s="1060" t="s">
        <v>521</v>
      </c>
      <c r="B24" s="1057"/>
      <c r="C24" s="1057"/>
      <c r="D24" s="1057"/>
      <c r="E24" s="1057"/>
      <c r="F24" s="1057"/>
      <c r="G24" s="1057"/>
      <c r="H24" s="1058"/>
    </row>
    <row r="25" spans="1:8" s="770" customFormat="1" ht="40.5" customHeight="1">
      <c r="A25" s="1060" t="s">
        <v>504</v>
      </c>
      <c r="B25" s="1057"/>
      <c r="C25" s="1057"/>
      <c r="D25" s="1057"/>
      <c r="E25" s="1057"/>
      <c r="F25" s="1057"/>
      <c r="G25" s="1057"/>
      <c r="H25" s="1058"/>
    </row>
    <row r="26" spans="1:8" ht="17.25">
      <c r="A26" s="765" t="s">
        <v>505</v>
      </c>
      <c r="B26" s="118"/>
      <c r="C26" s="118"/>
      <c r="D26" s="118"/>
      <c r="E26" s="118"/>
      <c r="F26" s="120"/>
      <c r="G26" s="118"/>
      <c r="H26" s="118"/>
    </row>
    <row r="27" spans="1:8" ht="15">
      <c r="A27" s="104" t="s">
        <v>489</v>
      </c>
      <c r="B27" s="118"/>
      <c r="C27" s="118"/>
      <c r="D27" s="118"/>
      <c r="E27" s="118"/>
      <c r="F27" s="120"/>
      <c r="G27" s="118"/>
      <c r="H27" s="118"/>
    </row>
    <row r="28" spans="1:8" ht="13.5" thickBot="1">
      <c r="A28" s="118"/>
      <c r="B28" s="118"/>
      <c r="C28" s="118"/>
      <c r="D28" s="118"/>
      <c r="E28" s="118"/>
      <c r="F28" s="118"/>
      <c r="G28" s="120"/>
      <c r="H28" s="120"/>
    </row>
    <row r="29" spans="1:9" ht="13.5" thickTop="1">
      <c r="A29" s="923"/>
      <c r="B29" s="927" t="s">
        <v>506</v>
      </c>
      <c r="C29" s="927" t="s">
        <v>686</v>
      </c>
      <c r="D29" s="927" t="s">
        <v>507</v>
      </c>
      <c r="E29" s="927" t="s">
        <v>508</v>
      </c>
      <c r="F29" s="927" t="s">
        <v>509</v>
      </c>
      <c r="G29" s="927" t="s">
        <v>510</v>
      </c>
      <c r="H29" s="927" t="s">
        <v>683</v>
      </c>
      <c r="I29" s="927" t="s">
        <v>687</v>
      </c>
    </row>
    <row r="30" spans="1:9" ht="12.75">
      <c r="A30" s="749" t="s">
        <v>215</v>
      </c>
      <c r="B30" s="749" t="s">
        <v>725</v>
      </c>
      <c r="C30" s="749" t="s">
        <v>725</v>
      </c>
      <c r="D30" s="749" t="s">
        <v>511</v>
      </c>
      <c r="E30" s="749" t="s">
        <v>498</v>
      </c>
      <c r="F30" s="749" t="s">
        <v>573</v>
      </c>
      <c r="G30" s="749" t="s">
        <v>725</v>
      </c>
      <c r="H30" s="749" t="s">
        <v>725</v>
      </c>
      <c r="I30" s="749" t="s">
        <v>725</v>
      </c>
    </row>
    <row r="31" spans="1:9" ht="12.75">
      <c r="A31" s="752">
        <v>1999</v>
      </c>
      <c r="B31" s="754">
        <v>199000</v>
      </c>
      <c r="C31" s="754">
        <v>114000</v>
      </c>
      <c r="D31" s="754">
        <v>201000</v>
      </c>
      <c r="E31" s="754">
        <v>1805000</v>
      </c>
      <c r="F31" s="754">
        <v>125000</v>
      </c>
      <c r="G31" s="754">
        <v>820000</v>
      </c>
      <c r="H31" s="754">
        <v>27000</v>
      </c>
      <c r="I31" s="771" t="s">
        <v>266</v>
      </c>
    </row>
    <row r="32" spans="1:9" ht="12.75">
      <c r="A32" s="752">
        <v>2000</v>
      </c>
      <c r="B32" s="164">
        <v>176000</v>
      </c>
      <c r="C32" s="164">
        <v>100000</v>
      </c>
      <c r="D32" s="164">
        <v>162000</v>
      </c>
      <c r="E32" s="164">
        <v>1906000</v>
      </c>
      <c r="F32" s="164">
        <v>110000</v>
      </c>
      <c r="G32" s="164">
        <v>770000</v>
      </c>
      <c r="H32" s="164">
        <v>25000</v>
      </c>
      <c r="I32" s="771" t="s">
        <v>266</v>
      </c>
    </row>
    <row r="33" spans="1:9" ht="12.75">
      <c r="A33" s="752">
        <v>2001</v>
      </c>
      <c r="B33" s="164">
        <v>275000</v>
      </c>
      <c r="C33" s="164">
        <v>140000</v>
      </c>
      <c r="D33" s="164">
        <v>131000</v>
      </c>
      <c r="E33" s="164">
        <v>1711000</v>
      </c>
      <c r="F33" s="164">
        <v>138000</v>
      </c>
      <c r="G33" s="164">
        <v>743000</v>
      </c>
      <c r="H33" s="164">
        <v>23000</v>
      </c>
      <c r="I33" s="771" t="s">
        <v>266</v>
      </c>
    </row>
    <row r="34" spans="1:9" ht="12.75">
      <c r="A34" s="752">
        <v>2002</v>
      </c>
      <c r="B34" s="164">
        <v>275000</v>
      </c>
      <c r="C34" s="164">
        <v>152000</v>
      </c>
      <c r="D34" s="164">
        <v>135000</v>
      </c>
      <c r="E34" s="164">
        <v>1619000</v>
      </c>
      <c r="F34" s="164">
        <v>102000</v>
      </c>
      <c r="G34" s="164">
        <v>743000</v>
      </c>
      <c r="H34" s="164">
        <v>20000</v>
      </c>
      <c r="I34" s="771" t="s">
        <v>266</v>
      </c>
    </row>
    <row r="35" spans="1:9" ht="12.75">
      <c r="A35" s="752">
        <v>2003</v>
      </c>
      <c r="B35" s="164">
        <v>173000.37</v>
      </c>
      <c r="C35" s="164">
        <v>75000</v>
      </c>
      <c r="D35" s="164">
        <v>155000</v>
      </c>
      <c r="E35" s="164">
        <v>1582000</v>
      </c>
      <c r="F35" s="164">
        <v>127000</v>
      </c>
      <c r="G35" s="164">
        <v>718000</v>
      </c>
      <c r="H35" s="164">
        <v>16000</v>
      </c>
      <c r="I35" s="771" t="s">
        <v>266</v>
      </c>
    </row>
    <row r="36" spans="1:9" ht="12.75">
      <c r="A36" s="752">
        <v>2004</v>
      </c>
      <c r="B36" s="164">
        <v>263000</v>
      </c>
      <c r="C36" s="164">
        <v>91000</v>
      </c>
      <c r="D36" s="164">
        <v>102000</v>
      </c>
      <c r="E36" s="164">
        <v>1661000</v>
      </c>
      <c r="F36" s="164">
        <v>210000</v>
      </c>
      <c r="G36" s="164">
        <v>792000</v>
      </c>
      <c r="H36" s="164">
        <v>11000</v>
      </c>
      <c r="I36" s="771" t="s">
        <v>266</v>
      </c>
    </row>
    <row r="37" spans="1:9" ht="12.75">
      <c r="A37" s="752">
        <v>2005</v>
      </c>
      <c r="B37" s="164">
        <v>306000</v>
      </c>
      <c r="C37" s="164">
        <v>121000</v>
      </c>
      <c r="D37" s="164">
        <v>136000</v>
      </c>
      <c r="E37" s="164">
        <v>1715000</v>
      </c>
      <c r="F37" s="164">
        <v>202000</v>
      </c>
      <c r="G37" s="164">
        <v>1254000</v>
      </c>
      <c r="H37" s="164">
        <v>12000</v>
      </c>
      <c r="I37" s="771" t="s">
        <v>266</v>
      </c>
    </row>
    <row r="38" spans="1:9" ht="12.75">
      <c r="A38" s="758">
        <v>2006</v>
      </c>
      <c r="B38" s="757">
        <v>304000</v>
      </c>
      <c r="C38" s="757">
        <v>150000</v>
      </c>
      <c r="D38" s="757">
        <v>148000</v>
      </c>
      <c r="E38" s="757">
        <v>1773000</v>
      </c>
      <c r="F38" s="757">
        <v>181000</v>
      </c>
      <c r="G38" s="757">
        <v>885000</v>
      </c>
      <c r="H38" s="757">
        <v>12000</v>
      </c>
      <c r="I38" s="771" t="s">
        <v>266</v>
      </c>
    </row>
    <row r="39" spans="1:9" ht="12.75">
      <c r="A39" s="758">
        <v>2007</v>
      </c>
      <c r="B39" s="757">
        <v>302000</v>
      </c>
      <c r="C39" s="757">
        <v>134000</v>
      </c>
      <c r="D39" s="757">
        <v>173000</v>
      </c>
      <c r="E39" s="757">
        <v>1978000</v>
      </c>
      <c r="F39" s="757">
        <v>219000</v>
      </c>
      <c r="G39" s="757">
        <v>884000</v>
      </c>
      <c r="H39" s="757">
        <v>12000</v>
      </c>
      <c r="I39" s="757">
        <v>130000</v>
      </c>
    </row>
    <row r="40" spans="1:9" ht="12.75">
      <c r="A40" s="758">
        <v>2008</v>
      </c>
      <c r="B40" s="757">
        <v>251000</v>
      </c>
      <c r="C40" s="757">
        <v>93000</v>
      </c>
      <c r="D40" s="757">
        <v>250000</v>
      </c>
      <c r="E40" s="757">
        <v>2048000</v>
      </c>
      <c r="F40" s="757">
        <v>208000</v>
      </c>
      <c r="G40" s="757">
        <v>893000</v>
      </c>
      <c r="H40" s="757">
        <v>12000</v>
      </c>
      <c r="I40" s="745">
        <v>123000</v>
      </c>
    </row>
    <row r="41" spans="1:9" ht="12.75">
      <c r="A41" s="758">
        <v>2009</v>
      </c>
      <c r="B41" s="757">
        <v>214000</v>
      </c>
      <c r="C41" s="757">
        <v>100000</v>
      </c>
      <c r="D41" s="757">
        <v>536000</v>
      </c>
      <c r="E41" s="757">
        <v>1971000</v>
      </c>
      <c r="F41" s="757">
        <v>199000</v>
      </c>
      <c r="G41" s="757">
        <v>896000</v>
      </c>
      <c r="H41" s="757">
        <v>12000</v>
      </c>
      <c r="I41" s="745">
        <v>126000</v>
      </c>
    </row>
    <row r="42" spans="1:8" ht="12.75">
      <c r="A42" s="140"/>
      <c r="B42" s="140"/>
      <c r="C42" s="140"/>
      <c r="D42" s="140"/>
      <c r="E42" s="140"/>
      <c r="F42" s="140"/>
      <c r="G42" s="140"/>
      <c r="H42" s="140"/>
    </row>
    <row r="43" spans="1:8" ht="12.75">
      <c r="A43" s="725" t="s">
        <v>616</v>
      </c>
      <c r="B43" s="725"/>
      <c r="C43" s="725"/>
      <c r="D43" s="725"/>
      <c r="E43" s="725"/>
      <c r="F43" s="725"/>
      <c r="G43" s="725"/>
      <c r="H43" s="725"/>
    </row>
    <row r="44" spans="1:9" ht="12.75">
      <c r="A44" s="1061" t="s">
        <v>512</v>
      </c>
      <c r="B44" s="1062"/>
      <c r="C44" s="1062"/>
      <c r="D44" s="1062"/>
      <c r="E44" s="1062"/>
      <c r="F44" s="1062"/>
      <c r="G44" s="1062"/>
      <c r="H44" s="1062"/>
      <c r="I44" s="1063"/>
    </row>
    <row r="45" spans="1:9" ht="28.5" customHeight="1">
      <c r="A45" s="1061" t="s">
        <v>513</v>
      </c>
      <c r="B45" s="1062"/>
      <c r="C45" s="1062"/>
      <c r="D45" s="1062"/>
      <c r="E45" s="1062"/>
      <c r="F45" s="1062"/>
      <c r="G45" s="1062"/>
      <c r="H45" s="1062"/>
      <c r="I45" s="1063"/>
    </row>
    <row r="46" spans="1:9" ht="28.5" customHeight="1">
      <c r="A46" s="1061" t="s">
        <v>514</v>
      </c>
      <c r="B46" s="1062"/>
      <c r="C46" s="1062"/>
      <c r="D46" s="1062"/>
      <c r="E46" s="1062"/>
      <c r="F46" s="1062"/>
      <c r="G46" s="1062"/>
      <c r="H46" s="1062"/>
      <c r="I46" s="1063"/>
    </row>
    <row r="47" spans="1:9" ht="28.5" customHeight="1">
      <c r="A47" s="1061" t="s">
        <v>515</v>
      </c>
      <c r="B47" s="1062"/>
      <c r="C47" s="1062"/>
      <c r="D47" s="1062"/>
      <c r="E47" s="1062"/>
      <c r="F47" s="1062"/>
      <c r="G47" s="1062"/>
      <c r="H47" s="1062"/>
      <c r="I47" s="1063"/>
    </row>
    <row r="48" spans="1:9" ht="28.5" customHeight="1">
      <c r="A48" s="1061" t="s">
        <v>516</v>
      </c>
      <c r="B48" s="1062"/>
      <c r="C48" s="1062"/>
      <c r="D48" s="1062"/>
      <c r="E48" s="1062"/>
      <c r="F48" s="1062"/>
      <c r="G48" s="1062"/>
      <c r="H48" s="1062"/>
      <c r="I48" s="1063"/>
    </row>
    <row r="49" spans="1:9" ht="28.5" customHeight="1">
      <c r="A49" s="1061" t="s">
        <v>517</v>
      </c>
      <c r="B49" s="1062"/>
      <c r="C49" s="1062"/>
      <c r="D49" s="1062"/>
      <c r="E49" s="1062"/>
      <c r="F49" s="1062"/>
      <c r="G49" s="1062"/>
      <c r="H49" s="1062"/>
      <c r="I49" s="1063"/>
    </row>
    <row r="50" spans="1:9" ht="28.5" customHeight="1">
      <c r="A50" s="1061" t="s">
        <v>518</v>
      </c>
      <c r="B50" s="1062"/>
      <c r="C50" s="1062"/>
      <c r="D50" s="1062"/>
      <c r="E50" s="1062"/>
      <c r="F50" s="1062"/>
      <c r="G50" s="1062"/>
      <c r="H50" s="1062"/>
      <c r="I50" s="1063"/>
    </row>
    <row r="51" spans="1:9" ht="28.5" customHeight="1">
      <c r="A51" s="1064" t="s">
        <v>519</v>
      </c>
      <c r="B51" s="1065"/>
      <c r="C51" s="1065"/>
      <c r="D51" s="1065"/>
      <c r="E51" s="1065"/>
      <c r="F51" s="1065"/>
      <c r="G51" s="1065"/>
      <c r="H51" s="1065"/>
      <c r="I51" s="1066"/>
    </row>
  </sheetData>
  <mergeCells count="15">
    <mergeCell ref="A49:I49"/>
    <mergeCell ref="A50:I50"/>
    <mergeCell ref="A51:I51"/>
    <mergeCell ref="A45:I45"/>
    <mergeCell ref="A46:I46"/>
    <mergeCell ref="A47:I47"/>
    <mergeCell ref="A48:I48"/>
    <mergeCell ref="A23:H23"/>
    <mergeCell ref="A24:H24"/>
    <mergeCell ref="A25:H25"/>
    <mergeCell ref="A44:I44"/>
    <mergeCell ref="A19:H19"/>
    <mergeCell ref="A20:H20"/>
    <mergeCell ref="A21:H21"/>
    <mergeCell ref="A22:H22"/>
  </mergeCells>
  <printOptions horizontalCentered="1"/>
  <pageMargins left="0.75" right="0.75" top="0.75" bottom="0.1" header="0.5" footer="0.5"/>
  <pageSetup horizontalDpi="1200" verticalDpi="1200" orientation="landscape" scale="93" r:id="rId1"/>
  <rowBreaks count="1" manualBreakCount="1">
    <brk id="25" max="8" man="1"/>
  </rowBreaks>
</worksheet>
</file>

<file path=xl/worksheets/sheet21.xml><?xml version="1.0" encoding="utf-8"?>
<worksheet xmlns="http://schemas.openxmlformats.org/spreadsheetml/2006/main" xmlns:r="http://schemas.openxmlformats.org/officeDocument/2006/relationships">
  <dimension ref="A1:H42"/>
  <sheetViews>
    <sheetView workbookViewId="0" topLeftCell="A1">
      <selection activeCell="B16" sqref="B16:C17"/>
    </sheetView>
  </sheetViews>
  <sheetFormatPr defaultColWidth="9.140625" defaultRowHeight="12.75"/>
  <cols>
    <col min="1" max="1" width="26.00390625" style="773" customWidth="1"/>
    <col min="2" max="2" width="29.8515625" style="773" customWidth="1"/>
    <col min="3" max="3" width="22.140625" style="773" customWidth="1"/>
    <col min="4" max="4" width="19.8515625" style="773" bestFit="1" customWidth="1"/>
    <col min="5" max="5" width="20.140625" style="773" bestFit="1" customWidth="1"/>
    <col min="6" max="6" width="20.57421875" style="773" bestFit="1" customWidth="1"/>
    <col min="7" max="7" width="9.8515625" style="773" bestFit="1" customWidth="1"/>
    <col min="8" max="8" width="14.00390625" style="773" bestFit="1" customWidth="1"/>
    <col min="9" max="16384" width="9.28125" style="773" customWidth="1"/>
  </cols>
  <sheetData>
    <row r="1" spans="1:3" ht="17.25">
      <c r="A1" s="772" t="s">
        <v>522</v>
      </c>
      <c r="B1" s="772"/>
      <c r="C1" s="772"/>
    </row>
    <row r="2" spans="1:3" ht="15">
      <c r="A2" s="774" t="s">
        <v>523</v>
      </c>
      <c r="B2" s="774"/>
      <c r="C2" s="774"/>
    </row>
    <row r="4" spans="1:7" ht="12.75">
      <c r="A4" s="775"/>
      <c r="B4" s="775"/>
      <c r="C4" s="775"/>
      <c r="D4" s="776" t="s">
        <v>203</v>
      </c>
      <c r="E4" s="776" t="s">
        <v>204</v>
      </c>
      <c r="F4" s="776" t="s">
        <v>615</v>
      </c>
      <c r="G4" s="922"/>
    </row>
    <row r="5" spans="1:7" ht="12.75">
      <c r="A5" s="777" t="s">
        <v>524</v>
      </c>
      <c r="B5" s="777"/>
      <c r="C5" s="777"/>
      <c r="D5" s="778">
        <v>60301465684</v>
      </c>
      <c r="E5" s="779">
        <v>272137798855</v>
      </c>
      <c r="F5" s="778">
        <v>332439264539</v>
      </c>
      <c r="G5" s="921"/>
    </row>
    <row r="6" spans="1:7" ht="12.75">
      <c r="A6" s="780" t="s">
        <v>525</v>
      </c>
      <c r="B6" s="780"/>
      <c r="C6" s="780"/>
      <c r="D6" s="781">
        <v>2932471651</v>
      </c>
      <c r="E6" s="782">
        <v>8658597315</v>
      </c>
      <c r="F6" s="781">
        <v>11591068966</v>
      </c>
      <c r="G6" s="921"/>
    </row>
    <row r="7" spans="1:7" ht="12.75">
      <c r="A7" s="780" t="s">
        <v>526</v>
      </c>
      <c r="B7" s="780"/>
      <c r="C7" s="780"/>
      <c r="D7" s="781">
        <v>3483518639</v>
      </c>
      <c r="E7" s="782">
        <v>1919903</v>
      </c>
      <c r="F7" s="781">
        <v>3485438542</v>
      </c>
      <c r="G7" s="921"/>
    </row>
    <row r="8" spans="1:7" ht="12.75">
      <c r="A8" s="777" t="s">
        <v>527</v>
      </c>
      <c r="B8" s="777"/>
      <c r="C8" s="777"/>
      <c r="D8" s="781">
        <v>673495516</v>
      </c>
      <c r="E8" s="782">
        <v>4032369055</v>
      </c>
      <c r="F8" s="781">
        <v>4705864571</v>
      </c>
      <c r="G8" s="921"/>
    </row>
    <row r="9" spans="1:7" ht="12.75">
      <c r="A9" s="773" t="s">
        <v>528</v>
      </c>
      <c r="D9" s="781">
        <v>7612707999</v>
      </c>
      <c r="E9" s="782">
        <v>119148698970</v>
      </c>
      <c r="F9" s="781">
        <v>126761406969</v>
      </c>
      <c r="G9" s="921"/>
    </row>
    <row r="10" spans="1:7" ht="12.75">
      <c r="A10" s="773" t="s">
        <v>529</v>
      </c>
      <c r="D10" s="781">
        <v>18615609123</v>
      </c>
      <c r="E10" s="782">
        <v>71302189410</v>
      </c>
      <c r="F10" s="781">
        <v>89917798533</v>
      </c>
      <c r="G10" s="921"/>
    </row>
    <row r="11" spans="1:8" ht="12.75">
      <c r="A11" s="777" t="s">
        <v>530</v>
      </c>
      <c r="B11" s="777"/>
      <c r="C11" s="777"/>
      <c r="D11" s="781">
        <v>101993</v>
      </c>
      <c r="E11" s="782">
        <v>0</v>
      </c>
      <c r="F11" s="781">
        <v>101993</v>
      </c>
      <c r="G11" s="921"/>
      <c r="H11" s="920"/>
    </row>
    <row r="12" spans="1:8" ht="12.75">
      <c r="A12" s="777" t="s">
        <v>531</v>
      </c>
      <c r="B12" s="777"/>
      <c r="C12" s="777"/>
      <c r="D12" s="781">
        <v>39815541343</v>
      </c>
      <c r="E12" s="781">
        <v>86315058638</v>
      </c>
      <c r="F12" s="781">
        <v>126130599981</v>
      </c>
      <c r="G12" s="921"/>
      <c r="H12" s="919"/>
    </row>
    <row r="13" spans="1:7" ht="12.75">
      <c r="A13" s="777" t="s">
        <v>532</v>
      </c>
      <c r="B13" s="777"/>
      <c r="C13" s="777"/>
      <c r="D13" s="781">
        <v>6497813975</v>
      </c>
      <c r="E13" s="782">
        <v>7788844383</v>
      </c>
      <c r="F13" s="781">
        <v>14286658358</v>
      </c>
      <c r="G13" s="921"/>
    </row>
    <row r="14" spans="1:7" ht="12.75">
      <c r="A14" s="777" t="s">
        <v>533</v>
      </c>
      <c r="B14" s="777"/>
      <c r="C14" s="777"/>
      <c r="D14" s="781">
        <v>1064776423</v>
      </c>
      <c r="E14" s="783">
        <v>1500816905</v>
      </c>
      <c r="F14" s="781">
        <v>2565593328</v>
      </c>
      <c r="G14" s="921"/>
    </row>
    <row r="15" spans="1:7" ht="12.75">
      <c r="A15" s="777" t="s">
        <v>534</v>
      </c>
      <c r="B15" s="777"/>
      <c r="C15" s="777"/>
      <c r="D15" s="781">
        <v>5541852</v>
      </c>
      <c r="E15" s="783">
        <v>845346178</v>
      </c>
      <c r="F15" s="781">
        <v>850888030</v>
      </c>
      <c r="G15" s="921"/>
    </row>
    <row r="16" spans="1:7" ht="12.75">
      <c r="A16" s="784" t="s">
        <v>535</v>
      </c>
      <c r="B16" s="784"/>
      <c r="C16" s="784"/>
      <c r="D16" s="785">
        <v>5427495700</v>
      </c>
      <c r="E16" s="786">
        <v>5442681300</v>
      </c>
      <c r="F16" s="785">
        <v>10870177000</v>
      </c>
      <c r="G16" s="921"/>
    </row>
    <row r="17" spans="1:6" ht="12.75">
      <c r="A17" s="777"/>
      <c r="B17" s="777"/>
      <c r="C17" s="777"/>
      <c r="D17" s="787"/>
      <c r="E17" s="779"/>
      <c r="F17" s="778"/>
    </row>
    <row r="18" spans="1:6" ht="12.75">
      <c r="A18" s="788"/>
      <c r="B18" s="788"/>
      <c r="C18" s="788"/>
      <c r="D18" s="778"/>
      <c r="E18" s="779"/>
      <c r="F18" s="778"/>
    </row>
    <row r="19" spans="1:6" ht="12.75">
      <c r="A19" s="777" t="s">
        <v>242</v>
      </c>
      <c r="B19" s="777"/>
      <c r="C19" s="777"/>
      <c r="D19" s="778">
        <v>54271957</v>
      </c>
      <c r="E19" s="789">
        <v>54423813</v>
      </c>
      <c r="F19" s="778">
        <v>108695770</v>
      </c>
    </row>
    <row r="20" spans="1:6" ht="12.75">
      <c r="A20" s="777" t="s">
        <v>536</v>
      </c>
      <c r="B20" s="777"/>
      <c r="C20" s="777"/>
      <c r="D20" s="781">
        <v>43417565.6</v>
      </c>
      <c r="E20" s="782">
        <v>43539050.400000006</v>
      </c>
      <c r="F20" s="781">
        <v>86956616</v>
      </c>
    </row>
    <row r="21" spans="1:6" ht="12.75">
      <c r="A21" s="788" t="s">
        <v>537</v>
      </c>
      <c r="B21" s="777"/>
      <c r="C21" s="777"/>
      <c r="D21" s="781"/>
      <c r="E21" s="781"/>
      <c r="F21" s="781"/>
    </row>
    <row r="22" spans="1:6" ht="12.75">
      <c r="A22" s="777" t="s">
        <v>538</v>
      </c>
      <c r="B22" s="777"/>
      <c r="C22" s="777"/>
      <c r="D22" s="781">
        <v>1000</v>
      </c>
      <c r="E22" s="790">
        <v>239162</v>
      </c>
      <c r="F22" s="781">
        <v>240162</v>
      </c>
    </row>
    <row r="23" spans="1:6" ht="12.75">
      <c r="A23" s="777" t="s">
        <v>539</v>
      </c>
      <c r="B23" s="777"/>
      <c r="C23" s="777"/>
      <c r="D23" s="781">
        <v>74319</v>
      </c>
      <c r="E23" s="790">
        <v>6197</v>
      </c>
      <c r="F23" s="781">
        <v>80516</v>
      </c>
    </row>
    <row r="24" spans="1:6" ht="12.75">
      <c r="A24" s="773" t="s">
        <v>540</v>
      </c>
      <c r="D24" s="791">
        <v>0</v>
      </c>
      <c r="E24" s="791">
        <v>0</v>
      </c>
      <c r="F24" s="791">
        <v>0</v>
      </c>
    </row>
    <row r="25" spans="1:6" ht="12.75">
      <c r="A25" s="773" t="s">
        <v>541</v>
      </c>
      <c r="D25" s="791">
        <v>53635</v>
      </c>
      <c r="E25" s="790">
        <v>91585</v>
      </c>
      <c r="F25" s="791">
        <v>145220</v>
      </c>
    </row>
    <row r="26" spans="1:6" ht="12.75">
      <c r="A26" s="773" t="s">
        <v>542</v>
      </c>
      <c r="D26" s="791">
        <v>0</v>
      </c>
      <c r="E26" s="792">
        <v>0</v>
      </c>
      <c r="F26" s="791">
        <v>0</v>
      </c>
    </row>
    <row r="27" spans="1:6" ht="12.75">
      <c r="A27" s="773" t="s">
        <v>543</v>
      </c>
      <c r="D27" s="791">
        <v>0</v>
      </c>
      <c r="E27" s="792">
        <v>0</v>
      </c>
      <c r="F27" s="791">
        <v>0</v>
      </c>
    </row>
    <row r="28" spans="1:6" ht="12.75">
      <c r="A28" s="793" t="s">
        <v>544</v>
      </c>
      <c r="B28" s="793"/>
      <c r="C28" s="793"/>
      <c r="D28" s="794">
        <v>10725437.399999999</v>
      </c>
      <c r="E28" s="794">
        <v>10547818.599999994</v>
      </c>
      <c r="F28" s="794">
        <v>21273255.999999993</v>
      </c>
    </row>
    <row r="31" spans="1:8" ht="18">
      <c r="A31" s="795" t="s">
        <v>545</v>
      </c>
      <c r="B31" s="795"/>
      <c r="C31" s="795"/>
      <c r="D31" s="796"/>
      <c r="E31" s="796"/>
      <c r="F31" s="797"/>
      <c r="G31" s="797"/>
      <c r="H31" s="797"/>
    </row>
    <row r="32" spans="1:8" ht="15.75">
      <c r="A32" s="798" t="s">
        <v>546</v>
      </c>
      <c r="B32" s="798"/>
      <c r="C32" s="798"/>
      <c r="D32" s="799"/>
      <c r="E32" s="799"/>
      <c r="F32" s="797"/>
      <c r="G32" s="797"/>
      <c r="H32" s="797"/>
    </row>
    <row r="33" spans="1:8" ht="13.5" thickBot="1">
      <c r="A33" s="800"/>
      <c r="B33" s="800"/>
      <c r="C33" s="800"/>
      <c r="D33" s="799"/>
      <c r="E33" s="799"/>
      <c r="F33" s="797"/>
      <c r="G33" s="797"/>
      <c r="H33" s="797"/>
    </row>
    <row r="34" spans="1:8" ht="12.75">
      <c r="A34" s="801"/>
      <c r="B34" s="801"/>
      <c r="C34" s="802"/>
      <c r="D34" s="803"/>
      <c r="E34" s="802"/>
      <c r="F34" s="797"/>
      <c r="G34" s="797"/>
      <c r="H34" s="797"/>
    </row>
    <row r="35" spans="1:8" ht="12.75">
      <c r="A35" s="804" t="s">
        <v>215</v>
      </c>
      <c r="B35" s="805" t="s">
        <v>547</v>
      </c>
      <c r="C35" s="806"/>
      <c r="D35" s="807"/>
      <c r="E35" s="806"/>
      <c r="F35" s="797"/>
      <c r="G35" s="797"/>
      <c r="H35" s="797"/>
    </row>
    <row r="36" spans="1:8" ht="12.75">
      <c r="A36" s="808">
        <v>2005</v>
      </c>
      <c r="B36" s="809">
        <v>10217000</v>
      </c>
      <c r="C36" s="808"/>
      <c r="E36" s="810"/>
      <c r="F36" s="797"/>
      <c r="G36" s="797"/>
      <c r="H36" s="797"/>
    </row>
    <row r="37" spans="1:8" ht="12.75">
      <c r="A37" s="808">
        <v>2006</v>
      </c>
      <c r="B37" s="811">
        <v>12699000</v>
      </c>
      <c r="C37" s="808"/>
      <c r="E37" s="810"/>
      <c r="F37" s="797"/>
      <c r="G37" s="797"/>
      <c r="H37" s="797"/>
    </row>
    <row r="38" spans="1:8" ht="12.75">
      <c r="A38" s="808">
        <v>2007</v>
      </c>
      <c r="B38" s="811">
        <v>12645000</v>
      </c>
      <c r="C38" s="808"/>
      <c r="E38" s="810"/>
      <c r="F38" s="797"/>
      <c r="G38" s="797"/>
      <c r="H38" s="797"/>
    </row>
    <row r="39" spans="1:8" ht="12.75">
      <c r="A39" s="808">
        <v>2008</v>
      </c>
      <c r="B39" s="811">
        <v>13770000</v>
      </c>
      <c r="C39" s="808"/>
      <c r="E39" s="810"/>
      <c r="F39" s="797"/>
      <c r="G39" s="797"/>
      <c r="H39" s="797"/>
    </row>
    <row r="40" spans="1:8" ht="12.75">
      <c r="A40" s="808">
        <v>2009</v>
      </c>
      <c r="B40" s="811">
        <v>21273000</v>
      </c>
      <c r="C40" s="797"/>
      <c r="D40" s="797"/>
      <c r="E40" s="797"/>
      <c r="F40" s="797"/>
      <c r="G40" s="797"/>
      <c r="H40" s="797"/>
    </row>
    <row r="41" spans="1:8" ht="12.75">
      <c r="A41" s="797"/>
      <c r="B41" s="797"/>
      <c r="C41" s="797"/>
      <c r="D41" s="797"/>
      <c r="E41" s="797"/>
      <c r="F41" s="797"/>
      <c r="G41" s="797"/>
      <c r="H41" s="797"/>
    </row>
    <row r="42" spans="1:8" ht="12.75">
      <c r="A42" s="797"/>
      <c r="B42" s="797"/>
      <c r="C42" s="797"/>
      <c r="D42" s="797"/>
      <c r="E42" s="797"/>
      <c r="F42" s="797"/>
      <c r="G42" s="797"/>
      <c r="H42" s="797"/>
    </row>
  </sheetData>
  <printOptions horizontalCentered="1"/>
  <pageMargins left="0.75" right="0.75" top="1" bottom="1" header="0.5" footer="0.5"/>
  <pageSetup horizontalDpi="1200" verticalDpi="1200" orientation="landscape" scale="81" r:id="rId2"/>
  <drawing r:id="rId1"/>
</worksheet>
</file>

<file path=xl/worksheets/sheet22.xml><?xml version="1.0" encoding="utf-8"?>
<worksheet xmlns="http://schemas.openxmlformats.org/spreadsheetml/2006/main" xmlns:r="http://schemas.openxmlformats.org/officeDocument/2006/relationships">
  <dimension ref="A1:G201"/>
  <sheetViews>
    <sheetView zoomScale="85" zoomScaleNormal="85" workbookViewId="0" topLeftCell="A1">
      <selection activeCell="A1" sqref="A1"/>
    </sheetView>
  </sheetViews>
  <sheetFormatPr defaultColWidth="9.140625" defaultRowHeight="12.75"/>
  <cols>
    <col min="1" max="1" width="22.8515625" style="818" customWidth="1"/>
    <col min="2" max="5" width="15.57421875" style="818" customWidth="1"/>
    <col min="6" max="6" width="15.421875" style="818" customWidth="1"/>
    <col min="7" max="16384" width="11.28125" style="818" customWidth="1"/>
  </cols>
  <sheetData>
    <row r="1" spans="1:6" s="813" customFormat="1" ht="17.25" customHeight="1">
      <c r="A1" s="812" t="s">
        <v>548</v>
      </c>
      <c r="B1" s="812"/>
      <c r="C1" s="812"/>
      <c r="D1" s="812"/>
      <c r="E1" s="812"/>
      <c r="F1" s="812"/>
    </row>
    <row r="2" spans="1:6" s="813" customFormat="1" ht="15" customHeight="1">
      <c r="A2" s="814" t="s">
        <v>888</v>
      </c>
      <c r="B2" s="814"/>
      <c r="C2" s="814"/>
      <c r="D2" s="814"/>
      <c r="E2" s="814"/>
      <c r="F2" s="814"/>
    </row>
    <row r="3" spans="1:6" s="813" customFormat="1" ht="13.5" thickBot="1">
      <c r="A3" s="815"/>
      <c r="B3" s="815"/>
      <c r="C3" s="815"/>
      <c r="D3" s="815"/>
      <c r="E3" s="815"/>
      <c r="F3" s="815"/>
    </row>
    <row r="4" spans="1:6" ht="15" customHeight="1" thickTop="1">
      <c r="A4" s="816"/>
      <c r="B4" s="817" t="s">
        <v>215</v>
      </c>
      <c r="C4" s="817" t="s">
        <v>215</v>
      </c>
      <c r="D4" s="817" t="s">
        <v>215</v>
      </c>
      <c r="E4" s="817" t="s">
        <v>215</v>
      </c>
      <c r="F4" s="817" t="s">
        <v>215</v>
      </c>
    </row>
    <row r="5" spans="1:6" ht="12.75" customHeight="1">
      <c r="A5" s="819" t="s">
        <v>744</v>
      </c>
      <c r="B5" s="820">
        <v>2005</v>
      </c>
      <c r="C5" s="820">
        <v>2006</v>
      </c>
      <c r="D5" s="820">
        <v>2007</v>
      </c>
      <c r="E5" s="820">
        <v>2008</v>
      </c>
      <c r="F5" s="820">
        <v>2009</v>
      </c>
    </row>
    <row r="6" spans="1:6" s="824" customFormat="1" ht="10.5" customHeight="1">
      <c r="A6" s="821"/>
      <c r="B6" s="822"/>
      <c r="C6" s="823"/>
      <c r="D6" s="823"/>
      <c r="E6" s="823"/>
      <c r="F6" s="823"/>
    </row>
    <row r="7" spans="1:7" ht="12.75" customHeight="1">
      <c r="A7" s="825" t="s">
        <v>752</v>
      </c>
      <c r="B7" s="826">
        <v>1554317</v>
      </c>
      <c r="C7" s="826">
        <v>1768363.45</v>
      </c>
      <c r="D7" s="827">
        <v>1351908.75</v>
      </c>
      <c r="E7" s="827">
        <v>1124784.44</v>
      </c>
      <c r="F7" s="827">
        <v>882027.6</v>
      </c>
      <c r="G7" s="828"/>
    </row>
    <row r="8" spans="1:7" ht="12.75">
      <c r="A8" s="829" t="s">
        <v>753</v>
      </c>
      <c r="B8" s="829">
        <v>6902315.0200000005</v>
      </c>
      <c r="C8" s="829">
        <v>8940075.7</v>
      </c>
      <c r="D8" s="830">
        <v>7830518.240000002</v>
      </c>
      <c r="E8" s="830">
        <v>5819648.93</v>
      </c>
      <c r="F8" s="830">
        <v>4509491.49</v>
      </c>
      <c r="G8" s="828"/>
    </row>
    <row r="9" spans="1:7" ht="12.75">
      <c r="A9" s="829" t="s">
        <v>754</v>
      </c>
      <c r="B9" s="829">
        <v>257111.95</v>
      </c>
      <c r="C9" s="829">
        <v>320912.5</v>
      </c>
      <c r="D9" s="830">
        <v>299703.25</v>
      </c>
      <c r="E9" s="830">
        <v>285012.25</v>
      </c>
      <c r="F9" s="830">
        <v>215106.5</v>
      </c>
      <c r="G9" s="828"/>
    </row>
    <row r="10" spans="1:7" ht="12.75">
      <c r="A10" s="829" t="s">
        <v>755</v>
      </c>
      <c r="B10" s="829">
        <v>501122.1</v>
      </c>
      <c r="C10" s="829">
        <v>606990.25</v>
      </c>
      <c r="D10" s="830">
        <v>584040.5</v>
      </c>
      <c r="E10" s="830">
        <v>428112.75</v>
      </c>
      <c r="F10" s="830">
        <v>279948.1</v>
      </c>
      <c r="G10" s="828"/>
    </row>
    <row r="11" spans="1:7" ht="12.75">
      <c r="A11" s="829" t="s">
        <v>757</v>
      </c>
      <c r="B11" s="829">
        <v>717845.94</v>
      </c>
      <c r="C11" s="829">
        <v>828674.5</v>
      </c>
      <c r="D11" s="830">
        <v>828133.75</v>
      </c>
      <c r="E11" s="830">
        <v>721763.25</v>
      </c>
      <c r="F11" s="830">
        <v>584876</v>
      </c>
      <c r="G11" s="828"/>
    </row>
    <row r="12" spans="1:7" ht="10.5" customHeight="1">
      <c r="A12" s="829"/>
      <c r="B12" s="829"/>
      <c r="C12" s="829"/>
      <c r="D12" s="830"/>
      <c r="E12" s="830"/>
      <c r="F12" s="830"/>
      <c r="G12" s="828"/>
    </row>
    <row r="13" spans="1:7" ht="12.75">
      <c r="A13" s="829" t="s">
        <v>758</v>
      </c>
      <c r="B13" s="829">
        <v>312985.05</v>
      </c>
      <c r="C13" s="829">
        <v>394753.5</v>
      </c>
      <c r="D13" s="830">
        <v>402541.75</v>
      </c>
      <c r="E13" s="830">
        <v>366555.75</v>
      </c>
      <c r="F13" s="830">
        <v>286719.25</v>
      </c>
      <c r="G13" s="828"/>
    </row>
    <row r="14" spans="1:7" ht="12.75">
      <c r="A14" s="829" t="s">
        <v>759</v>
      </c>
      <c r="B14" s="829">
        <v>26699346.38</v>
      </c>
      <c r="C14" s="829">
        <v>24604036.449999996</v>
      </c>
      <c r="D14" s="830">
        <v>31277779.27</v>
      </c>
      <c r="E14" s="830">
        <v>23089630.42999998</v>
      </c>
      <c r="F14" s="830">
        <v>15592093.260000015</v>
      </c>
      <c r="G14" s="828"/>
    </row>
    <row r="15" spans="1:7" ht="12.75">
      <c r="A15" s="829" t="s">
        <v>760</v>
      </c>
      <c r="B15" s="829">
        <v>2525341.45</v>
      </c>
      <c r="C15" s="829">
        <v>3189953.25</v>
      </c>
      <c r="D15" s="830">
        <v>2883178.75</v>
      </c>
      <c r="E15" s="830">
        <v>2388166.75</v>
      </c>
      <c r="F15" s="830">
        <v>1926753.25</v>
      </c>
      <c r="G15" s="828"/>
    </row>
    <row r="16" spans="1:7" ht="12.75">
      <c r="A16" s="829" t="s">
        <v>761</v>
      </c>
      <c r="B16" s="829">
        <v>298696</v>
      </c>
      <c r="C16" s="829">
        <v>294870.38</v>
      </c>
      <c r="D16" s="830">
        <v>362907.75</v>
      </c>
      <c r="E16" s="830">
        <v>165905.25</v>
      </c>
      <c r="F16" s="830">
        <v>131303.25</v>
      </c>
      <c r="G16" s="828"/>
    </row>
    <row r="17" spans="1:7" ht="12.75">
      <c r="A17" s="829" t="s">
        <v>763</v>
      </c>
      <c r="B17" s="829">
        <v>3301061.04</v>
      </c>
      <c r="C17" s="829">
        <v>3947492.87</v>
      </c>
      <c r="D17" s="830">
        <v>3942232.25</v>
      </c>
      <c r="E17" s="830">
        <v>3321243.25</v>
      </c>
      <c r="F17" s="830">
        <v>2410638</v>
      </c>
      <c r="G17" s="828"/>
    </row>
    <row r="18" spans="1:6" ht="10.5" customHeight="1">
      <c r="A18" s="829"/>
      <c r="B18" s="829"/>
      <c r="C18" s="829"/>
      <c r="D18" s="830"/>
      <c r="E18" s="830"/>
      <c r="F18" s="830"/>
    </row>
    <row r="19" spans="1:7" ht="12.75">
      <c r="A19" s="829" t="s">
        <v>764</v>
      </c>
      <c r="B19" s="829">
        <v>94229.95</v>
      </c>
      <c r="C19" s="829">
        <v>122379.5</v>
      </c>
      <c r="D19" s="830">
        <v>115803.58</v>
      </c>
      <c r="E19" s="830">
        <v>103676.75</v>
      </c>
      <c r="F19" s="830">
        <v>97429.5</v>
      </c>
      <c r="G19" s="828"/>
    </row>
    <row r="20" spans="1:7" ht="12.75">
      <c r="A20" s="829" t="s">
        <v>765</v>
      </c>
      <c r="B20" s="829">
        <v>1202954.95</v>
      </c>
      <c r="C20" s="829">
        <v>1693070.5</v>
      </c>
      <c r="D20" s="830">
        <v>1506351.5</v>
      </c>
      <c r="E20" s="830">
        <v>1309293.25</v>
      </c>
      <c r="F20" s="830">
        <v>1014666</v>
      </c>
      <c r="G20" s="828"/>
    </row>
    <row r="21" spans="1:7" ht="12.75">
      <c r="A21" s="829" t="s">
        <v>766</v>
      </c>
      <c r="B21" s="829">
        <v>267860.75</v>
      </c>
      <c r="C21" s="829">
        <v>357679.5</v>
      </c>
      <c r="D21" s="830">
        <v>408202.25</v>
      </c>
      <c r="E21" s="830">
        <v>345669.5</v>
      </c>
      <c r="F21" s="830">
        <v>232361</v>
      </c>
      <c r="G21" s="828"/>
    </row>
    <row r="22" spans="1:7" ht="12.75">
      <c r="A22" s="829" t="s">
        <v>767</v>
      </c>
      <c r="B22" s="829">
        <v>226290.8</v>
      </c>
      <c r="C22" s="829">
        <v>185449.9</v>
      </c>
      <c r="D22" s="830">
        <v>168827.02</v>
      </c>
      <c r="E22" s="830">
        <v>209853.63</v>
      </c>
      <c r="F22" s="830">
        <v>326989.94</v>
      </c>
      <c r="G22" s="828"/>
    </row>
    <row r="23" spans="1:7" ht="12.75">
      <c r="A23" s="829" t="s">
        <v>768</v>
      </c>
      <c r="B23" s="829">
        <v>305056.16</v>
      </c>
      <c r="C23" s="829">
        <v>447811.25</v>
      </c>
      <c r="D23" s="830">
        <v>384411.83</v>
      </c>
      <c r="E23" s="830">
        <v>418044.6</v>
      </c>
      <c r="F23" s="830">
        <v>265846</v>
      </c>
      <c r="G23" s="828"/>
    </row>
    <row r="24" spans="1:6" ht="10.5" customHeight="1">
      <c r="A24" s="829"/>
      <c r="B24" s="829"/>
      <c r="C24" s="829"/>
      <c r="D24" s="830"/>
      <c r="E24" s="830"/>
      <c r="F24" s="830"/>
    </row>
    <row r="25" spans="1:7" ht="12.75">
      <c r="A25" s="829" t="s">
        <v>769</v>
      </c>
      <c r="B25" s="829">
        <v>1221860.52</v>
      </c>
      <c r="C25" s="829">
        <v>1637098.63</v>
      </c>
      <c r="D25" s="830">
        <v>1415344.5</v>
      </c>
      <c r="E25" s="830">
        <v>1316077.25</v>
      </c>
      <c r="F25" s="830">
        <v>1002176.5</v>
      </c>
      <c r="G25" s="828"/>
    </row>
    <row r="26" spans="1:7" ht="12.75">
      <c r="A26" s="829" t="s">
        <v>770</v>
      </c>
      <c r="B26" s="829">
        <v>2034470.8</v>
      </c>
      <c r="C26" s="829">
        <v>3119778.15</v>
      </c>
      <c r="D26" s="830">
        <v>2032832.75</v>
      </c>
      <c r="E26" s="830">
        <v>1673443.75</v>
      </c>
      <c r="F26" s="830">
        <v>1019774.98</v>
      </c>
      <c r="G26" s="828"/>
    </row>
    <row r="27" spans="1:7" ht="12.75">
      <c r="A27" s="829" t="s">
        <v>771</v>
      </c>
      <c r="B27" s="829">
        <v>501675.6</v>
      </c>
      <c r="C27" s="829">
        <v>701803.76</v>
      </c>
      <c r="D27" s="830">
        <v>656717.69</v>
      </c>
      <c r="E27" s="830">
        <v>621844.89</v>
      </c>
      <c r="F27" s="830">
        <v>447435.15</v>
      </c>
      <c r="G27" s="828"/>
    </row>
    <row r="28" spans="1:7" ht="12.75">
      <c r="A28" s="829" t="s">
        <v>772</v>
      </c>
      <c r="B28" s="829">
        <v>191092.1</v>
      </c>
      <c r="C28" s="829">
        <v>248085.5</v>
      </c>
      <c r="D28" s="830">
        <v>213619.33</v>
      </c>
      <c r="E28" s="830">
        <v>211934.25</v>
      </c>
      <c r="F28" s="830">
        <v>164460.83</v>
      </c>
      <c r="G28" s="828"/>
    </row>
    <row r="29" spans="1:7" ht="12.75">
      <c r="A29" s="829" t="s">
        <v>773</v>
      </c>
      <c r="B29" s="829">
        <v>207252.8</v>
      </c>
      <c r="C29" s="829">
        <v>222796.5</v>
      </c>
      <c r="D29" s="830">
        <v>185017.5</v>
      </c>
      <c r="E29" s="830">
        <v>189902</v>
      </c>
      <c r="F29" s="830">
        <v>138642</v>
      </c>
      <c r="G29" s="828"/>
    </row>
    <row r="30" spans="1:6" ht="10.5" customHeight="1">
      <c r="A30" s="829"/>
      <c r="B30" s="829"/>
      <c r="C30" s="829"/>
      <c r="D30" s="830"/>
      <c r="E30" s="830"/>
      <c r="F30" s="830"/>
    </row>
    <row r="31" spans="1:7" ht="12.75">
      <c r="A31" s="829" t="s">
        <v>774</v>
      </c>
      <c r="B31" s="829">
        <v>17353528.07</v>
      </c>
      <c r="C31" s="829">
        <v>23202303.65</v>
      </c>
      <c r="D31" s="830">
        <v>21256342.29</v>
      </c>
      <c r="E31" s="830">
        <v>16976094.9</v>
      </c>
      <c r="F31" s="830">
        <v>11985723.56</v>
      </c>
      <c r="G31" s="828"/>
    </row>
    <row r="32" spans="1:7" ht="12.75">
      <c r="A32" s="829" t="s">
        <v>775</v>
      </c>
      <c r="B32" s="829">
        <v>1170066.55</v>
      </c>
      <c r="C32" s="829">
        <v>1509797</v>
      </c>
      <c r="D32" s="830">
        <v>946492</v>
      </c>
      <c r="E32" s="830">
        <v>689423.25</v>
      </c>
      <c r="F32" s="830">
        <v>549927.75</v>
      </c>
      <c r="G32" s="828"/>
    </row>
    <row r="33" spans="1:7" ht="12.75">
      <c r="A33" s="829" t="s">
        <v>776</v>
      </c>
      <c r="B33" s="829">
        <v>99981.5</v>
      </c>
      <c r="C33" s="829">
        <v>134936.75</v>
      </c>
      <c r="D33" s="830">
        <v>174214.75</v>
      </c>
      <c r="E33" s="830">
        <v>141358.88</v>
      </c>
      <c r="F33" s="830">
        <v>101997.5</v>
      </c>
      <c r="G33" s="828"/>
    </row>
    <row r="34" spans="1:7" ht="12.75">
      <c r="A34" s="829" t="s">
        <v>777</v>
      </c>
      <c r="B34" s="829">
        <v>4348671.22</v>
      </c>
      <c r="C34" s="829">
        <v>5147500.27</v>
      </c>
      <c r="D34" s="830">
        <v>3477583.95</v>
      </c>
      <c r="E34" s="830">
        <v>2382265.7</v>
      </c>
      <c r="F34" s="830">
        <v>2000318.25</v>
      </c>
      <c r="G34" s="828"/>
    </row>
    <row r="35" spans="1:7" ht="12.75">
      <c r="A35" s="829" t="s">
        <v>778</v>
      </c>
      <c r="B35" s="829">
        <v>204821.9</v>
      </c>
      <c r="C35" s="829">
        <v>273947</v>
      </c>
      <c r="D35" s="830">
        <v>292680.5</v>
      </c>
      <c r="E35" s="830">
        <v>235502.75</v>
      </c>
      <c r="F35" s="830">
        <v>170062.25</v>
      </c>
      <c r="G35" s="828"/>
    </row>
    <row r="36" spans="1:6" ht="10.5" customHeight="1">
      <c r="A36" s="829"/>
      <c r="B36" s="831"/>
      <c r="C36" s="831"/>
      <c r="D36" s="830"/>
      <c r="E36" s="830"/>
      <c r="F36" s="830"/>
    </row>
    <row r="37" spans="1:7" ht="12.75">
      <c r="A37" s="829" t="s">
        <v>779</v>
      </c>
      <c r="B37" s="829">
        <v>106405.95</v>
      </c>
      <c r="C37" s="829">
        <v>181471.17</v>
      </c>
      <c r="D37" s="830">
        <v>108777.5</v>
      </c>
      <c r="E37" s="830">
        <v>530489.76</v>
      </c>
      <c r="F37" s="830">
        <v>124644.64</v>
      </c>
      <c r="G37" s="828"/>
    </row>
    <row r="38" spans="1:7" ht="12.75">
      <c r="A38" s="829" t="s">
        <v>780</v>
      </c>
      <c r="B38" s="829">
        <v>649534.87</v>
      </c>
      <c r="C38" s="829">
        <v>904869.25</v>
      </c>
      <c r="D38" s="830">
        <v>914347</v>
      </c>
      <c r="E38" s="830">
        <v>786804.75</v>
      </c>
      <c r="F38" s="830">
        <v>613164</v>
      </c>
      <c r="G38" s="828"/>
    </row>
    <row r="39" spans="1:7" ht="12.75">
      <c r="A39" s="829" t="s">
        <v>781</v>
      </c>
      <c r="B39" s="829">
        <v>452846.35</v>
      </c>
      <c r="C39" s="829">
        <v>651954.24</v>
      </c>
      <c r="D39" s="830">
        <v>604681</v>
      </c>
      <c r="E39" s="830">
        <v>404021.5</v>
      </c>
      <c r="F39" s="830">
        <v>312030.25</v>
      </c>
      <c r="G39" s="828"/>
    </row>
    <row r="40" spans="1:7" ht="12.75">
      <c r="A40" s="829" t="s">
        <v>782</v>
      </c>
      <c r="B40" s="829">
        <v>132988676.69</v>
      </c>
      <c r="C40" s="829">
        <v>142505725.63</v>
      </c>
      <c r="D40" s="830">
        <v>115815414.94</v>
      </c>
      <c r="E40" s="830">
        <v>81293931.78999999</v>
      </c>
      <c r="F40" s="830">
        <v>68497921.46</v>
      </c>
      <c r="G40" s="828"/>
    </row>
    <row r="41" spans="1:7" ht="12.75">
      <c r="A41" s="829" t="s">
        <v>783</v>
      </c>
      <c r="B41" s="829">
        <v>7456377.609999999</v>
      </c>
      <c r="C41" s="829">
        <v>8069328.5</v>
      </c>
      <c r="D41" s="830">
        <v>5750156.25</v>
      </c>
      <c r="E41" s="830">
        <v>4271069.64</v>
      </c>
      <c r="F41" s="830">
        <v>3326807.77</v>
      </c>
      <c r="G41" s="828"/>
    </row>
    <row r="42" spans="1:6" ht="17.25">
      <c r="A42" s="1069" t="s">
        <v>549</v>
      </c>
      <c r="B42" s="1069"/>
      <c r="C42" s="1069"/>
      <c r="D42" s="1069"/>
      <c r="E42" s="1069"/>
      <c r="F42" s="1069"/>
    </row>
    <row r="43" spans="1:6" ht="15">
      <c r="A43" s="1070" t="s">
        <v>888</v>
      </c>
      <c r="B43" s="1070"/>
      <c r="C43" s="1070"/>
      <c r="D43" s="1070"/>
      <c r="E43" s="1070"/>
      <c r="F43" s="1070"/>
    </row>
    <row r="44" spans="1:6" ht="13.5" thickBot="1">
      <c r="A44" s="832"/>
      <c r="B44" s="832"/>
      <c r="C44" s="832"/>
      <c r="D44" s="832"/>
      <c r="E44" s="832"/>
      <c r="F44" s="832"/>
    </row>
    <row r="45" spans="1:6" ht="15" customHeight="1" thickTop="1">
      <c r="A45" s="816"/>
      <c r="B45" s="817" t="s">
        <v>215</v>
      </c>
      <c r="C45" s="817" t="s">
        <v>215</v>
      </c>
      <c r="D45" s="817" t="s">
        <v>215</v>
      </c>
      <c r="E45" s="817" t="s">
        <v>215</v>
      </c>
      <c r="F45" s="817" t="s">
        <v>215</v>
      </c>
    </row>
    <row r="46" spans="1:6" ht="12.75">
      <c r="A46" s="819" t="s">
        <v>744</v>
      </c>
      <c r="B46" s="820">
        <v>2005</v>
      </c>
      <c r="C46" s="820">
        <v>2006</v>
      </c>
      <c r="D46" s="820">
        <v>2007</v>
      </c>
      <c r="E46" s="820">
        <v>2008</v>
      </c>
      <c r="F46" s="820">
        <v>2009</v>
      </c>
    </row>
    <row r="47" spans="1:6" s="824" customFormat="1" ht="10.5" customHeight="1">
      <c r="A47" s="833"/>
      <c r="B47" s="834"/>
      <c r="C47" s="835"/>
      <c r="D47" s="835"/>
      <c r="E47" s="835"/>
      <c r="F47" s="835"/>
    </row>
    <row r="48" spans="1:7" ht="12.75">
      <c r="A48" s="829" t="s">
        <v>785</v>
      </c>
      <c r="B48" s="826">
        <v>315242.5</v>
      </c>
      <c r="C48" s="826">
        <v>384034.25</v>
      </c>
      <c r="D48" s="827">
        <v>355026.5</v>
      </c>
      <c r="E48" s="827">
        <v>380920.75</v>
      </c>
      <c r="F48" s="827">
        <v>250965.5</v>
      </c>
      <c r="G48" s="828"/>
    </row>
    <row r="49" spans="1:7" ht="12.75">
      <c r="A49" s="829" t="s">
        <v>786</v>
      </c>
      <c r="B49" s="829">
        <v>1479062.7</v>
      </c>
      <c r="C49" s="829">
        <v>1692189.75</v>
      </c>
      <c r="D49" s="830">
        <v>1510468.5</v>
      </c>
      <c r="E49" s="830">
        <v>1264563</v>
      </c>
      <c r="F49" s="830">
        <v>919673.25</v>
      </c>
      <c r="G49" s="828"/>
    </row>
    <row r="50" spans="1:7" ht="12.75">
      <c r="A50" s="829" t="s">
        <v>787</v>
      </c>
      <c r="B50" s="829">
        <v>3155653.48</v>
      </c>
      <c r="C50" s="829">
        <v>3393430.88</v>
      </c>
      <c r="D50" s="830">
        <v>2868457.28</v>
      </c>
      <c r="E50" s="830">
        <v>2202755.58</v>
      </c>
      <c r="F50" s="830">
        <v>1965390.51</v>
      </c>
      <c r="G50" s="828"/>
    </row>
    <row r="51" spans="1:7" ht="12.75">
      <c r="A51" s="829" t="s">
        <v>788</v>
      </c>
      <c r="B51" s="829">
        <v>6738551.12</v>
      </c>
      <c r="C51" s="829">
        <v>7678188.24</v>
      </c>
      <c r="D51" s="830">
        <v>6088948.9799999995</v>
      </c>
      <c r="E51" s="830">
        <v>4485637.79</v>
      </c>
      <c r="F51" s="830">
        <v>3143688</v>
      </c>
      <c r="G51" s="828"/>
    </row>
    <row r="52" spans="1:7" ht="12.75">
      <c r="A52" s="829" t="s">
        <v>789</v>
      </c>
      <c r="B52" s="829">
        <v>353164.8</v>
      </c>
      <c r="C52" s="829">
        <v>355331.25</v>
      </c>
      <c r="D52" s="830">
        <v>285624</v>
      </c>
      <c r="E52" s="830">
        <v>364295</v>
      </c>
      <c r="F52" s="830">
        <v>241110.84</v>
      </c>
      <c r="G52" s="828"/>
    </row>
    <row r="53" spans="1:6" ht="10.5" customHeight="1">
      <c r="A53" s="829"/>
      <c r="B53" s="829"/>
      <c r="C53" s="829"/>
      <c r="D53" s="830"/>
      <c r="E53" s="830"/>
      <c r="F53" s="830"/>
    </row>
    <row r="54" spans="1:7" ht="12.75">
      <c r="A54" s="829" t="s">
        <v>925</v>
      </c>
      <c r="B54" s="831">
        <v>1493343.8</v>
      </c>
      <c r="C54" s="831">
        <v>2158762</v>
      </c>
      <c r="D54" s="830">
        <v>1969575.38</v>
      </c>
      <c r="E54" s="830">
        <v>1757986.25</v>
      </c>
      <c r="F54" s="830">
        <v>1332199.25</v>
      </c>
      <c r="G54" s="828"/>
    </row>
    <row r="55" spans="1:7" ht="12.75">
      <c r="A55" s="829" t="s">
        <v>934</v>
      </c>
      <c r="B55" s="831">
        <v>1704857.73</v>
      </c>
      <c r="C55" s="831">
        <v>2454041.75</v>
      </c>
      <c r="D55" s="830">
        <v>2202828</v>
      </c>
      <c r="E55" s="830">
        <v>1771543.52</v>
      </c>
      <c r="F55" s="830">
        <v>1079272</v>
      </c>
      <c r="G55" s="828"/>
    </row>
    <row r="56" spans="1:7" ht="12.75">
      <c r="A56" s="829" t="s">
        <v>942</v>
      </c>
      <c r="B56" s="831">
        <v>348973.9</v>
      </c>
      <c r="C56" s="831">
        <v>384693</v>
      </c>
      <c r="D56" s="830">
        <v>495797.85</v>
      </c>
      <c r="E56" s="830">
        <v>408832.25</v>
      </c>
      <c r="F56" s="830">
        <v>252497.5</v>
      </c>
      <c r="G56" s="828"/>
    </row>
    <row r="57" spans="1:7" ht="12.75">
      <c r="A57" s="829" t="s">
        <v>793</v>
      </c>
      <c r="B57" s="831">
        <v>810746.65</v>
      </c>
      <c r="C57" s="831">
        <v>1456516.51</v>
      </c>
      <c r="D57" s="830">
        <v>1057903.5</v>
      </c>
      <c r="E57" s="830">
        <v>1006097.25</v>
      </c>
      <c r="F57" s="830">
        <v>670072.75</v>
      </c>
      <c r="G57" s="828"/>
    </row>
    <row r="58" spans="1:7" ht="12.75">
      <c r="A58" s="829" t="s">
        <v>83</v>
      </c>
      <c r="B58" s="831">
        <v>107511.8</v>
      </c>
      <c r="C58" s="831">
        <v>155052.25</v>
      </c>
      <c r="D58" s="830">
        <v>163310.75</v>
      </c>
      <c r="E58" s="830">
        <v>167482.25</v>
      </c>
      <c r="F58" s="830">
        <v>95956</v>
      </c>
      <c r="G58" s="828"/>
    </row>
    <row r="59" spans="4:6" ht="10.5" customHeight="1">
      <c r="D59" s="830"/>
      <c r="E59" s="830"/>
      <c r="F59" s="830"/>
    </row>
    <row r="60" spans="1:7" s="837" customFormat="1" ht="12.75">
      <c r="A60" s="825" t="s">
        <v>550</v>
      </c>
      <c r="B60" s="831">
        <v>528958.2</v>
      </c>
      <c r="C60" s="831">
        <v>637348.25</v>
      </c>
      <c r="D60" s="836">
        <v>732494</v>
      </c>
      <c r="E60" s="836">
        <v>652810.75</v>
      </c>
      <c r="F60" s="836">
        <v>444967.75</v>
      </c>
      <c r="G60" s="828"/>
    </row>
    <row r="61" spans="1:7" s="837" customFormat="1" ht="12.75">
      <c r="A61" s="829" t="s">
        <v>796</v>
      </c>
      <c r="B61" s="831">
        <v>5329971.65</v>
      </c>
      <c r="C61" s="831">
        <v>6470273.5</v>
      </c>
      <c r="D61" s="836">
        <v>6616279.529999999</v>
      </c>
      <c r="E61" s="836">
        <v>5431855.26</v>
      </c>
      <c r="F61" s="836">
        <v>3899275.26</v>
      </c>
      <c r="G61" s="828"/>
    </row>
    <row r="62" spans="1:7" s="837" customFormat="1" ht="12.75">
      <c r="A62" s="829" t="s">
        <v>797</v>
      </c>
      <c r="B62" s="831">
        <v>17262977.41</v>
      </c>
      <c r="C62" s="831">
        <v>21480883.49</v>
      </c>
      <c r="D62" s="836">
        <v>19788875.049999997</v>
      </c>
      <c r="E62" s="836">
        <v>16332235.340000002</v>
      </c>
      <c r="F62" s="836">
        <v>10798632.260000002</v>
      </c>
      <c r="G62" s="828"/>
    </row>
    <row r="63" spans="1:7" s="837" customFormat="1" ht="12.75">
      <c r="A63" s="829" t="s">
        <v>798</v>
      </c>
      <c r="B63" s="831">
        <v>724062.15</v>
      </c>
      <c r="C63" s="831">
        <v>832808.25</v>
      </c>
      <c r="D63" s="836">
        <v>826324.6</v>
      </c>
      <c r="E63" s="836">
        <v>759978.25</v>
      </c>
      <c r="F63" s="836">
        <v>540908.5</v>
      </c>
      <c r="G63" s="828"/>
    </row>
    <row r="64" spans="1:7" s="837" customFormat="1" ht="12.75">
      <c r="A64" s="829" t="s">
        <v>799</v>
      </c>
      <c r="B64" s="831">
        <v>109906.75</v>
      </c>
      <c r="C64" s="831">
        <v>114961.75</v>
      </c>
      <c r="D64" s="836">
        <v>95255</v>
      </c>
      <c r="E64" s="836">
        <v>103105.75</v>
      </c>
      <c r="F64" s="836">
        <v>99825.5</v>
      </c>
      <c r="G64" s="828"/>
    </row>
    <row r="65" spans="1:6" s="837" customFormat="1" ht="10.5" customHeight="1">
      <c r="A65" s="829"/>
      <c r="B65" s="831"/>
      <c r="C65" s="831"/>
      <c r="D65" s="836"/>
      <c r="E65" s="836"/>
      <c r="F65" s="836"/>
    </row>
    <row r="66" spans="1:7" ht="12.75">
      <c r="A66" s="829" t="s">
        <v>800</v>
      </c>
      <c r="B66" s="831">
        <v>2118264.52</v>
      </c>
      <c r="C66" s="831">
        <v>2847871.21</v>
      </c>
      <c r="D66" s="830">
        <v>2595600.33</v>
      </c>
      <c r="E66" s="830">
        <v>1675851.96</v>
      </c>
      <c r="F66" s="830">
        <v>1505546.5</v>
      </c>
      <c r="G66" s="828"/>
    </row>
    <row r="67" spans="1:7" ht="12.75">
      <c r="A67" s="829" t="s">
        <v>801</v>
      </c>
      <c r="B67" s="831">
        <v>5696451</v>
      </c>
      <c r="C67" s="831">
        <v>7268810.51</v>
      </c>
      <c r="D67" s="830">
        <v>6964478.6</v>
      </c>
      <c r="E67" s="830">
        <v>5475597.96</v>
      </c>
      <c r="F67" s="830">
        <v>4167051.62</v>
      </c>
      <c r="G67" s="828"/>
    </row>
    <row r="68" spans="1:7" ht="12.75">
      <c r="A68" s="829" t="s">
        <v>802</v>
      </c>
      <c r="B68" s="831">
        <v>260547.45</v>
      </c>
      <c r="C68" s="831">
        <v>229232</v>
      </c>
      <c r="D68" s="830">
        <v>236655.75</v>
      </c>
      <c r="E68" s="830">
        <v>242451.5</v>
      </c>
      <c r="F68" s="830">
        <v>179413.75</v>
      </c>
      <c r="G68" s="828"/>
    </row>
    <row r="69" spans="1:7" ht="12.75">
      <c r="A69" s="829" t="s">
        <v>803</v>
      </c>
      <c r="B69" s="831">
        <v>1877417.05</v>
      </c>
      <c r="C69" s="831">
        <v>2304242.7</v>
      </c>
      <c r="D69" s="830">
        <v>2069411.25</v>
      </c>
      <c r="E69" s="830">
        <v>1348192.5</v>
      </c>
      <c r="F69" s="830">
        <v>991506.36</v>
      </c>
      <c r="G69" s="828"/>
    </row>
    <row r="70" spans="1:7" ht="12.75">
      <c r="A70" s="829" t="s">
        <v>804</v>
      </c>
      <c r="B70" s="831">
        <v>826499.15</v>
      </c>
      <c r="C70" s="831">
        <v>895307.5</v>
      </c>
      <c r="D70" s="830">
        <v>1027394.25</v>
      </c>
      <c r="E70" s="830">
        <v>794884.2</v>
      </c>
      <c r="F70" s="830">
        <v>537959</v>
      </c>
      <c r="G70" s="828"/>
    </row>
    <row r="71" spans="1:6" ht="10.5" customHeight="1">
      <c r="A71" s="829"/>
      <c r="B71" s="829"/>
      <c r="C71" s="829"/>
      <c r="D71" s="830"/>
      <c r="E71" s="830"/>
      <c r="F71" s="830"/>
    </row>
    <row r="72" spans="1:7" ht="12.75">
      <c r="A72" s="829" t="s">
        <v>805</v>
      </c>
      <c r="B72" s="829">
        <v>924311.63</v>
      </c>
      <c r="C72" s="829">
        <v>1061475.75</v>
      </c>
      <c r="D72" s="830">
        <v>939088.9</v>
      </c>
      <c r="E72" s="830">
        <v>699424.45</v>
      </c>
      <c r="F72" s="830">
        <v>554898.25</v>
      </c>
      <c r="G72" s="828"/>
    </row>
    <row r="73" spans="1:7" ht="12.75">
      <c r="A73" s="829" t="s">
        <v>806</v>
      </c>
      <c r="B73" s="829">
        <v>175704.65</v>
      </c>
      <c r="C73" s="829">
        <v>253762.25</v>
      </c>
      <c r="D73" s="830">
        <v>264979.87</v>
      </c>
      <c r="E73" s="830">
        <v>244320.25</v>
      </c>
      <c r="F73" s="830">
        <v>258580</v>
      </c>
      <c r="G73" s="828"/>
    </row>
    <row r="74" spans="1:7" ht="12.75">
      <c r="A74" s="829" t="s">
        <v>807</v>
      </c>
      <c r="B74" s="829">
        <v>53487502.81</v>
      </c>
      <c r="C74" s="829">
        <v>61454206.730000004</v>
      </c>
      <c r="D74" s="830">
        <v>43950225.96000002</v>
      </c>
      <c r="E74" s="830">
        <v>31102251.689999998</v>
      </c>
      <c r="F74" s="830">
        <v>24937733.23</v>
      </c>
      <c r="G74" s="828"/>
    </row>
    <row r="75" spans="1:7" ht="12.75">
      <c r="A75" s="829" t="s">
        <v>808</v>
      </c>
      <c r="B75" s="829">
        <v>2180550.55</v>
      </c>
      <c r="C75" s="829">
        <v>2747678.85</v>
      </c>
      <c r="D75" s="830">
        <v>2432092.3</v>
      </c>
      <c r="E75" s="830">
        <v>1906375</v>
      </c>
      <c r="F75" s="830">
        <v>1536446.5</v>
      </c>
      <c r="G75" s="828"/>
    </row>
    <row r="76" spans="1:7" ht="12.75">
      <c r="A76" s="829" t="s">
        <v>809</v>
      </c>
      <c r="B76" s="829">
        <v>216906.38</v>
      </c>
      <c r="C76" s="829">
        <v>226419.5</v>
      </c>
      <c r="D76" s="830">
        <v>240719.75</v>
      </c>
      <c r="E76" s="830">
        <v>199356.8</v>
      </c>
      <c r="F76" s="830">
        <v>132378.58</v>
      </c>
      <c r="G76" s="828"/>
    </row>
    <row r="77" spans="1:6" ht="10.5" customHeight="1">
      <c r="A77" s="831"/>
      <c r="B77" s="831"/>
      <c r="C77" s="831"/>
      <c r="D77" s="830"/>
      <c r="E77" s="830"/>
      <c r="F77" s="830"/>
    </row>
    <row r="78" spans="1:7" ht="12.75">
      <c r="A78" s="829" t="s">
        <v>810</v>
      </c>
      <c r="B78" s="829">
        <v>594066.45</v>
      </c>
      <c r="C78" s="829">
        <v>773930.25</v>
      </c>
      <c r="D78" s="830">
        <v>517649.25</v>
      </c>
      <c r="E78" s="830">
        <v>538355</v>
      </c>
      <c r="F78" s="830">
        <v>395637</v>
      </c>
      <c r="G78" s="828"/>
    </row>
    <row r="79" spans="1:7" ht="12.75">
      <c r="A79" s="829" t="s">
        <v>811</v>
      </c>
      <c r="B79" s="829">
        <v>430785.15</v>
      </c>
      <c r="C79" s="829">
        <v>610784.75</v>
      </c>
      <c r="D79" s="830">
        <v>575200.25</v>
      </c>
      <c r="E79" s="830">
        <v>546604.25</v>
      </c>
      <c r="F79" s="830">
        <v>327216.25</v>
      </c>
      <c r="G79" s="828"/>
    </row>
    <row r="80" spans="1:7" ht="12.75">
      <c r="A80" s="829" t="s">
        <v>812</v>
      </c>
      <c r="B80" s="829">
        <v>911023.05</v>
      </c>
      <c r="C80" s="829">
        <v>1207061.25</v>
      </c>
      <c r="D80" s="830">
        <v>1101982.25</v>
      </c>
      <c r="E80" s="830">
        <v>1057119.75</v>
      </c>
      <c r="F80" s="830">
        <v>701622.16</v>
      </c>
      <c r="G80" s="828"/>
    </row>
    <row r="81" spans="1:7" ht="12.75">
      <c r="A81" s="829" t="s">
        <v>813</v>
      </c>
      <c r="B81" s="829">
        <v>656435.65</v>
      </c>
      <c r="C81" s="829">
        <v>741782.5</v>
      </c>
      <c r="D81" s="830">
        <v>771992.25</v>
      </c>
      <c r="E81" s="830">
        <v>637387.5</v>
      </c>
      <c r="F81" s="830">
        <v>462148.5</v>
      </c>
      <c r="G81" s="828"/>
    </row>
    <row r="82" spans="1:7" ht="12.75">
      <c r="A82" s="829" t="s">
        <v>814</v>
      </c>
      <c r="B82" s="829">
        <v>2715496.58</v>
      </c>
      <c r="C82" s="829">
        <v>3335333.5</v>
      </c>
      <c r="D82" s="830">
        <v>3156636.65</v>
      </c>
      <c r="E82" s="830">
        <v>3053612.76</v>
      </c>
      <c r="F82" s="830">
        <v>2350128.72</v>
      </c>
      <c r="G82" s="828"/>
    </row>
    <row r="83" spans="1:6" ht="17.25">
      <c r="A83" s="1069" t="s">
        <v>549</v>
      </c>
      <c r="B83" s="1069"/>
      <c r="C83" s="1069"/>
      <c r="D83" s="1069"/>
      <c r="E83" s="1069"/>
      <c r="F83" s="1069"/>
    </row>
    <row r="84" spans="1:6" ht="15">
      <c r="A84" s="1070" t="s">
        <v>888</v>
      </c>
      <c r="B84" s="1070"/>
      <c r="C84" s="1070"/>
      <c r="D84" s="1070"/>
      <c r="E84" s="1070"/>
      <c r="F84" s="1070"/>
    </row>
    <row r="85" spans="1:6" ht="13.5" thickBot="1">
      <c r="A85" s="832"/>
      <c r="B85" s="832"/>
      <c r="C85" s="832"/>
      <c r="D85" s="832"/>
      <c r="E85" s="832"/>
      <c r="F85" s="832"/>
    </row>
    <row r="86" spans="1:6" ht="15" customHeight="1" thickTop="1">
      <c r="A86" s="816"/>
      <c r="B86" s="817" t="s">
        <v>215</v>
      </c>
      <c r="C86" s="817" t="s">
        <v>215</v>
      </c>
      <c r="D86" s="817" t="s">
        <v>215</v>
      </c>
      <c r="E86" s="817" t="s">
        <v>215</v>
      </c>
      <c r="F86" s="817" t="s">
        <v>215</v>
      </c>
    </row>
    <row r="87" spans="1:6" ht="12.75">
      <c r="A87" s="819" t="s">
        <v>744</v>
      </c>
      <c r="B87" s="820">
        <v>2005</v>
      </c>
      <c r="C87" s="820">
        <v>2006</v>
      </c>
      <c r="D87" s="820">
        <v>2007</v>
      </c>
      <c r="E87" s="820">
        <v>2008</v>
      </c>
      <c r="F87" s="820">
        <v>2009</v>
      </c>
    </row>
    <row r="88" spans="1:6" s="824" customFormat="1" ht="10.5" customHeight="1">
      <c r="A88" s="833"/>
      <c r="B88" s="834"/>
      <c r="C88" s="835"/>
      <c r="D88" s="835"/>
      <c r="E88" s="835"/>
      <c r="F88" s="835"/>
    </row>
    <row r="89" spans="1:7" ht="12.75">
      <c r="A89" s="829" t="s">
        <v>815</v>
      </c>
      <c r="B89" s="826">
        <v>1158597.45</v>
      </c>
      <c r="C89" s="826">
        <v>1312569.75</v>
      </c>
      <c r="D89" s="827">
        <v>976381.5</v>
      </c>
      <c r="E89" s="827">
        <v>808814.61</v>
      </c>
      <c r="F89" s="827">
        <v>623208.5</v>
      </c>
      <c r="G89" s="828"/>
    </row>
    <row r="90" spans="1:7" ht="12.75">
      <c r="A90" s="829" t="s">
        <v>816</v>
      </c>
      <c r="B90" s="829">
        <v>976034.17</v>
      </c>
      <c r="C90" s="829">
        <v>1532178.5</v>
      </c>
      <c r="D90" s="830">
        <v>1281411.5</v>
      </c>
      <c r="E90" s="830">
        <v>1077136</v>
      </c>
      <c r="F90" s="830">
        <v>820013.52</v>
      </c>
      <c r="G90" s="828"/>
    </row>
    <row r="91" spans="1:7" ht="12.75">
      <c r="A91" s="829" t="s">
        <v>817</v>
      </c>
      <c r="B91" s="829">
        <v>1404883.9</v>
      </c>
      <c r="C91" s="829">
        <v>991294.05</v>
      </c>
      <c r="D91" s="830">
        <v>713639.88</v>
      </c>
      <c r="E91" s="830">
        <v>673147.6</v>
      </c>
      <c r="F91" s="830">
        <v>468316.7</v>
      </c>
      <c r="G91" s="828"/>
    </row>
    <row r="92" spans="1:7" ht="12.75">
      <c r="A92" s="829" t="s">
        <v>818</v>
      </c>
      <c r="B92" s="829">
        <v>938189.9</v>
      </c>
      <c r="C92" s="829">
        <v>1064547.75</v>
      </c>
      <c r="D92" s="830">
        <v>972733.2</v>
      </c>
      <c r="E92" s="830">
        <v>802048.95</v>
      </c>
      <c r="F92" s="830">
        <v>699667.75</v>
      </c>
      <c r="G92" s="828"/>
    </row>
    <row r="93" spans="1:7" ht="12.75">
      <c r="A93" s="829" t="s">
        <v>819</v>
      </c>
      <c r="B93" s="829">
        <v>200979.5</v>
      </c>
      <c r="C93" s="829">
        <v>250350.75</v>
      </c>
      <c r="D93" s="830">
        <v>306791</v>
      </c>
      <c r="E93" s="830">
        <v>275189</v>
      </c>
      <c r="F93" s="830">
        <v>211521.43</v>
      </c>
      <c r="G93" s="828"/>
    </row>
    <row r="94" spans="1:6" ht="10.5" customHeight="1">
      <c r="A94" s="829"/>
      <c r="B94" s="829"/>
      <c r="C94" s="829"/>
      <c r="D94" s="830"/>
      <c r="E94" s="830"/>
      <c r="F94" s="830"/>
    </row>
    <row r="95" spans="1:7" ht="12.75">
      <c r="A95" s="829" t="s">
        <v>820</v>
      </c>
      <c r="B95" s="829">
        <v>2335759.45</v>
      </c>
      <c r="C95" s="829">
        <v>3104130.83</v>
      </c>
      <c r="D95" s="830">
        <v>2409601</v>
      </c>
      <c r="E95" s="830">
        <v>1816582.9</v>
      </c>
      <c r="F95" s="830">
        <v>1232698.75</v>
      </c>
      <c r="G95" s="828"/>
    </row>
    <row r="96" spans="1:7" ht="12.75">
      <c r="A96" s="829" t="s">
        <v>821</v>
      </c>
      <c r="B96" s="829">
        <v>716226.9</v>
      </c>
      <c r="C96" s="829">
        <v>877152</v>
      </c>
      <c r="D96" s="830">
        <v>740519.25</v>
      </c>
      <c r="E96" s="830">
        <v>601574</v>
      </c>
      <c r="F96" s="830">
        <v>434691.25</v>
      </c>
      <c r="G96" s="828"/>
    </row>
    <row r="97" spans="1:7" ht="12.75">
      <c r="A97" s="829" t="s">
        <v>822</v>
      </c>
      <c r="B97" s="829">
        <v>310812.65</v>
      </c>
      <c r="C97" s="829">
        <v>346447.75</v>
      </c>
      <c r="D97" s="830">
        <v>305010.75</v>
      </c>
      <c r="E97" s="830">
        <v>358513.75</v>
      </c>
      <c r="F97" s="830">
        <v>246964.25</v>
      </c>
      <c r="G97" s="828"/>
    </row>
    <row r="98" spans="1:7" ht="12.75">
      <c r="A98" s="829" t="s">
        <v>823</v>
      </c>
      <c r="B98" s="829">
        <v>1071415.16</v>
      </c>
      <c r="C98" s="829">
        <v>1199596.17</v>
      </c>
      <c r="D98" s="830">
        <v>1147825.12</v>
      </c>
      <c r="E98" s="830">
        <v>1056526.06</v>
      </c>
      <c r="F98" s="830">
        <v>791768.19</v>
      </c>
      <c r="G98" s="828"/>
    </row>
    <row r="99" spans="1:7" ht="12.75">
      <c r="A99" s="829" t="s">
        <v>824</v>
      </c>
      <c r="B99" s="829">
        <v>1510905.86</v>
      </c>
      <c r="C99" s="829">
        <v>2160699.01</v>
      </c>
      <c r="D99" s="830">
        <v>1878381.75</v>
      </c>
      <c r="E99" s="830">
        <v>1472612.78</v>
      </c>
      <c r="F99" s="830">
        <v>1155375.71</v>
      </c>
      <c r="G99" s="828"/>
    </row>
    <row r="100" spans="1:6" ht="10.5" customHeight="1">
      <c r="A100" s="829"/>
      <c r="B100" s="829"/>
      <c r="C100" s="829"/>
      <c r="D100" s="830"/>
      <c r="E100" s="830"/>
      <c r="F100" s="830"/>
    </row>
    <row r="101" spans="1:7" ht="12.75">
      <c r="A101" s="829" t="s">
        <v>825</v>
      </c>
      <c r="B101" s="829">
        <v>467291.8</v>
      </c>
      <c r="C101" s="829">
        <v>567512</v>
      </c>
      <c r="D101" s="830">
        <v>837349.03</v>
      </c>
      <c r="E101" s="830">
        <v>508849.05</v>
      </c>
      <c r="F101" s="830">
        <v>422488.25</v>
      </c>
      <c r="G101" s="828"/>
    </row>
    <row r="102" spans="1:7" ht="12.75">
      <c r="A102" s="829" t="s">
        <v>826</v>
      </c>
      <c r="B102" s="829">
        <v>970913.15</v>
      </c>
      <c r="C102" s="829">
        <v>1485768.25</v>
      </c>
      <c r="D102" s="830">
        <v>1383376</v>
      </c>
      <c r="E102" s="830">
        <v>1540279.9</v>
      </c>
      <c r="F102" s="830">
        <v>826140</v>
      </c>
      <c r="G102" s="828"/>
    </row>
    <row r="103" spans="1:7" ht="12.75">
      <c r="A103" s="829" t="s">
        <v>827</v>
      </c>
      <c r="B103" s="829">
        <v>54689368.4</v>
      </c>
      <c r="C103" s="829">
        <v>62436913.42</v>
      </c>
      <c r="D103" s="830">
        <v>41696101.95999999</v>
      </c>
      <c r="E103" s="830">
        <v>31100664.699999996</v>
      </c>
      <c r="F103" s="830">
        <v>27283365.379999995</v>
      </c>
      <c r="G103" s="828"/>
    </row>
    <row r="104" spans="1:7" ht="12.75">
      <c r="A104" s="829" t="s">
        <v>828</v>
      </c>
      <c r="B104" s="829">
        <v>778656.65</v>
      </c>
      <c r="C104" s="829">
        <v>835598.89</v>
      </c>
      <c r="D104" s="830">
        <v>965032</v>
      </c>
      <c r="E104" s="830">
        <v>858592.25</v>
      </c>
      <c r="F104" s="830">
        <v>588557.75</v>
      </c>
      <c r="G104" s="828"/>
    </row>
    <row r="105" spans="1:7" ht="12.75">
      <c r="A105" s="829" t="s">
        <v>829</v>
      </c>
      <c r="B105" s="829">
        <v>617041.9</v>
      </c>
      <c r="C105" s="829">
        <v>687990</v>
      </c>
      <c r="D105" s="830">
        <v>608010.25</v>
      </c>
      <c r="E105" s="830">
        <v>374184.25</v>
      </c>
      <c r="F105" s="830">
        <v>410209</v>
      </c>
      <c r="G105" s="828"/>
    </row>
    <row r="106" spans="1:6" ht="10.5" customHeight="1">
      <c r="A106" s="829"/>
      <c r="B106" s="829"/>
      <c r="C106" s="829"/>
      <c r="D106" s="830"/>
      <c r="E106" s="830"/>
      <c r="F106" s="830"/>
    </row>
    <row r="107" spans="1:7" ht="12.75">
      <c r="A107" s="829" t="s">
        <v>830</v>
      </c>
      <c r="B107" s="829">
        <v>187577.65</v>
      </c>
      <c r="C107" s="829">
        <v>269946.39</v>
      </c>
      <c r="D107" s="830">
        <v>243329.25</v>
      </c>
      <c r="E107" s="830">
        <v>189973</v>
      </c>
      <c r="F107" s="830">
        <v>166592</v>
      </c>
      <c r="G107" s="828"/>
    </row>
    <row r="108" spans="1:7" ht="12.75">
      <c r="A108" s="829" t="s">
        <v>831</v>
      </c>
      <c r="B108" s="829">
        <v>3477444.95</v>
      </c>
      <c r="C108" s="829">
        <v>4263502.5</v>
      </c>
      <c r="D108" s="830">
        <v>3942114.06</v>
      </c>
      <c r="E108" s="830">
        <v>3609712.5</v>
      </c>
      <c r="F108" s="830">
        <v>2735264.25</v>
      </c>
      <c r="G108" s="828"/>
    </row>
    <row r="109" spans="1:7" ht="12.75">
      <c r="A109" s="829" t="s">
        <v>832</v>
      </c>
      <c r="B109" s="829">
        <v>833165.35</v>
      </c>
      <c r="C109" s="829">
        <v>1005705.25</v>
      </c>
      <c r="D109" s="830">
        <v>936145.73</v>
      </c>
      <c r="E109" s="830">
        <v>819169.29</v>
      </c>
      <c r="F109" s="830">
        <v>548508.75</v>
      </c>
      <c r="G109" s="828"/>
    </row>
    <row r="110" spans="1:7" ht="12.75">
      <c r="A110" s="829" t="s">
        <v>833</v>
      </c>
      <c r="B110" s="829">
        <v>2942484.06</v>
      </c>
      <c r="C110" s="829">
        <v>3663441.38</v>
      </c>
      <c r="D110" s="830">
        <v>3347482.3</v>
      </c>
      <c r="E110" s="830">
        <v>3043108.8</v>
      </c>
      <c r="F110" s="830">
        <v>2946743.51</v>
      </c>
      <c r="G110" s="828"/>
    </row>
    <row r="111" spans="1:7" ht="12.75">
      <c r="A111" s="831" t="s">
        <v>834</v>
      </c>
      <c r="B111" s="831">
        <v>274993</v>
      </c>
      <c r="C111" s="831">
        <v>499616.55</v>
      </c>
      <c r="D111" s="830">
        <v>369024.76</v>
      </c>
      <c r="E111" s="830">
        <v>437166</v>
      </c>
      <c r="F111" s="830">
        <v>348812.04</v>
      </c>
      <c r="G111" s="828"/>
    </row>
    <row r="112" spans="1:6" ht="10.5" customHeight="1">
      <c r="A112" s="831"/>
      <c r="B112" s="831"/>
      <c r="C112" s="831"/>
      <c r="D112" s="830"/>
      <c r="E112" s="830"/>
      <c r="F112" s="830"/>
    </row>
    <row r="113" spans="1:7" ht="12.75">
      <c r="A113" s="825" t="s">
        <v>835</v>
      </c>
      <c r="B113" s="831">
        <v>225207.41</v>
      </c>
      <c r="C113" s="831">
        <v>341569.07</v>
      </c>
      <c r="D113" s="830">
        <v>257136.96</v>
      </c>
      <c r="E113" s="830">
        <v>288833.72</v>
      </c>
      <c r="F113" s="830">
        <v>237299.14</v>
      </c>
      <c r="G113" s="828"/>
    </row>
    <row r="114" spans="1:7" ht="12.75">
      <c r="A114" s="829" t="s">
        <v>836</v>
      </c>
      <c r="B114" s="829">
        <v>2340319.35</v>
      </c>
      <c r="C114" s="829">
        <v>2722036.5</v>
      </c>
      <c r="D114" s="830">
        <v>2139563.14</v>
      </c>
      <c r="E114" s="830">
        <v>1641444.25</v>
      </c>
      <c r="F114" s="830">
        <v>1091301.25</v>
      </c>
      <c r="G114" s="828"/>
    </row>
    <row r="115" spans="1:7" ht="12.75">
      <c r="A115" s="829" t="s">
        <v>837</v>
      </c>
      <c r="B115" s="829">
        <v>372593</v>
      </c>
      <c r="C115" s="829">
        <v>449375.55</v>
      </c>
      <c r="D115" s="830">
        <v>563161</v>
      </c>
      <c r="E115" s="830">
        <v>490556.01</v>
      </c>
      <c r="F115" s="830">
        <v>309668.32</v>
      </c>
      <c r="G115" s="828"/>
    </row>
    <row r="116" spans="1:7" ht="12.75">
      <c r="A116" s="829" t="s">
        <v>838</v>
      </c>
      <c r="B116" s="829">
        <v>452553.65</v>
      </c>
      <c r="C116" s="829">
        <v>582821</v>
      </c>
      <c r="D116" s="830">
        <v>637902.5</v>
      </c>
      <c r="E116" s="830">
        <v>502076</v>
      </c>
      <c r="F116" s="830">
        <v>386402.5</v>
      </c>
      <c r="G116" s="828"/>
    </row>
    <row r="117" spans="1:7" ht="12.75">
      <c r="A117" s="829" t="s">
        <v>839</v>
      </c>
      <c r="B117" s="829">
        <v>12378923.85</v>
      </c>
      <c r="C117" s="829">
        <v>14891591.55</v>
      </c>
      <c r="D117" s="830">
        <v>10762089.719999999</v>
      </c>
      <c r="E117" s="830">
        <v>7394000</v>
      </c>
      <c r="F117" s="830">
        <v>5988757.130000001</v>
      </c>
      <c r="G117" s="828"/>
    </row>
    <row r="118" spans="1:6" ht="10.5" customHeight="1">
      <c r="A118" s="829"/>
      <c r="B118" s="829"/>
      <c r="C118" s="829"/>
      <c r="D118" s="830"/>
      <c r="E118" s="830"/>
      <c r="F118" s="830"/>
    </row>
    <row r="119" spans="1:7" ht="12.75">
      <c r="A119" s="829" t="s">
        <v>840</v>
      </c>
      <c r="B119" s="829">
        <v>13592240.36</v>
      </c>
      <c r="C119" s="829">
        <v>17004610.68</v>
      </c>
      <c r="D119" s="830">
        <v>10610006.63</v>
      </c>
      <c r="E119" s="830">
        <v>8366743.010000001</v>
      </c>
      <c r="F119" s="830">
        <v>6246221.010000001</v>
      </c>
      <c r="G119" s="828"/>
    </row>
    <row r="120" spans="1:7" ht="12.75">
      <c r="A120" s="829" t="s">
        <v>841</v>
      </c>
      <c r="B120" s="829">
        <v>220415.14</v>
      </c>
      <c r="C120" s="829">
        <v>240046.65</v>
      </c>
      <c r="D120" s="830">
        <v>287663.75</v>
      </c>
      <c r="E120" s="830">
        <v>275718.5</v>
      </c>
      <c r="F120" s="830">
        <v>150097.5</v>
      </c>
      <c r="G120" s="828"/>
    </row>
    <row r="121" spans="1:7" ht="12.75">
      <c r="A121" s="829" t="s">
        <v>842</v>
      </c>
      <c r="B121" s="829">
        <v>137662.45</v>
      </c>
      <c r="C121" s="829">
        <v>256224.25</v>
      </c>
      <c r="D121" s="830">
        <v>352896.75</v>
      </c>
      <c r="E121" s="830">
        <v>234468.75</v>
      </c>
      <c r="F121" s="830">
        <v>148318.75</v>
      </c>
      <c r="G121" s="828"/>
    </row>
    <row r="122" spans="1:7" ht="12.75">
      <c r="A122" s="829" t="s">
        <v>843</v>
      </c>
      <c r="B122" s="829">
        <v>588394.85</v>
      </c>
      <c r="C122" s="829">
        <v>703585.98</v>
      </c>
      <c r="D122" s="830">
        <v>763742.94</v>
      </c>
      <c r="E122" s="830">
        <v>798213.13</v>
      </c>
      <c r="F122" s="830">
        <v>554177.65</v>
      </c>
      <c r="G122" s="828"/>
    </row>
    <row r="123" spans="1:7" ht="12.75">
      <c r="A123" s="829" t="s">
        <v>844</v>
      </c>
      <c r="B123" s="829">
        <v>2903794.6</v>
      </c>
      <c r="C123" s="829">
        <v>3155373.25</v>
      </c>
      <c r="D123" s="830">
        <v>2518488</v>
      </c>
      <c r="E123" s="830">
        <v>1686967.5</v>
      </c>
      <c r="F123" s="830">
        <v>1571355.9</v>
      </c>
      <c r="G123" s="828"/>
    </row>
    <row r="124" spans="1:6" ht="17.25">
      <c r="A124" s="1069" t="s">
        <v>549</v>
      </c>
      <c r="B124" s="1069"/>
      <c r="C124" s="1069"/>
      <c r="D124" s="1069"/>
      <c r="E124" s="1069"/>
      <c r="F124" s="1069"/>
    </row>
    <row r="125" spans="1:6" ht="15">
      <c r="A125" s="1070" t="s">
        <v>888</v>
      </c>
      <c r="B125" s="1070"/>
      <c r="C125" s="1070"/>
      <c r="D125" s="1070"/>
      <c r="E125" s="1070"/>
      <c r="F125" s="1070"/>
    </row>
    <row r="126" spans="1:6" ht="13.5" thickBot="1">
      <c r="A126" s="832"/>
      <c r="B126" s="832"/>
      <c r="C126" s="832"/>
      <c r="D126" s="832"/>
      <c r="E126" s="832"/>
      <c r="F126" s="832"/>
    </row>
    <row r="127" spans="1:6" ht="15" customHeight="1" thickTop="1">
      <c r="A127" s="816"/>
      <c r="B127" s="817" t="s">
        <v>215</v>
      </c>
      <c r="C127" s="817" t="s">
        <v>215</v>
      </c>
      <c r="D127" s="817" t="s">
        <v>215</v>
      </c>
      <c r="E127" s="817" t="s">
        <v>215</v>
      </c>
      <c r="F127" s="817" t="s">
        <v>215</v>
      </c>
    </row>
    <row r="128" spans="1:6" ht="12.75">
      <c r="A128" s="819" t="s">
        <v>744</v>
      </c>
      <c r="B128" s="820">
        <v>2005</v>
      </c>
      <c r="C128" s="820">
        <v>2006</v>
      </c>
      <c r="D128" s="820">
        <v>2007</v>
      </c>
      <c r="E128" s="820">
        <v>2008</v>
      </c>
      <c r="F128" s="820">
        <v>2009</v>
      </c>
    </row>
    <row r="129" spans="1:6" s="824" customFormat="1" ht="10.5" customHeight="1">
      <c r="A129" s="833"/>
      <c r="B129" s="835"/>
      <c r="C129" s="835"/>
      <c r="D129" s="835"/>
      <c r="E129" s="835"/>
      <c r="F129" s="835"/>
    </row>
    <row r="130" spans="1:7" ht="12.75">
      <c r="A130" s="829" t="s">
        <v>845</v>
      </c>
      <c r="B130" s="826">
        <v>1296493.2</v>
      </c>
      <c r="C130" s="826">
        <v>1458386.5</v>
      </c>
      <c r="D130" s="827">
        <v>1813892</v>
      </c>
      <c r="E130" s="827">
        <v>1504823.64</v>
      </c>
      <c r="F130" s="827">
        <v>1037327</v>
      </c>
      <c r="G130" s="828"/>
    </row>
    <row r="131" spans="1:7" ht="12.75">
      <c r="A131" s="829" t="s">
        <v>846</v>
      </c>
      <c r="B131" s="829">
        <v>1031748.15</v>
      </c>
      <c r="C131" s="829">
        <v>1534172.25</v>
      </c>
      <c r="D131" s="830">
        <v>1058453.5</v>
      </c>
      <c r="E131" s="830">
        <v>876719</v>
      </c>
      <c r="F131" s="830">
        <v>626148.5</v>
      </c>
      <c r="G131" s="828"/>
    </row>
    <row r="132" spans="1:7" ht="12.75">
      <c r="A132" s="829" t="s">
        <v>847</v>
      </c>
      <c r="B132" s="829">
        <v>423587.66</v>
      </c>
      <c r="C132" s="829">
        <v>484940.92</v>
      </c>
      <c r="D132" s="830">
        <v>421668.59</v>
      </c>
      <c r="E132" s="830">
        <v>555780.53</v>
      </c>
      <c r="F132" s="830">
        <v>464801.99</v>
      </c>
      <c r="G132" s="828"/>
    </row>
    <row r="133" spans="1:7" ht="12.75">
      <c r="A133" s="829" t="s">
        <v>848</v>
      </c>
      <c r="B133" s="829">
        <v>663389.7</v>
      </c>
      <c r="C133" s="829">
        <v>805358.6</v>
      </c>
      <c r="D133" s="830">
        <v>1042045.77</v>
      </c>
      <c r="E133" s="830">
        <v>679873.75</v>
      </c>
      <c r="F133" s="830">
        <v>461528.25</v>
      </c>
      <c r="G133" s="828"/>
    </row>
    <row r="134" spans="1:7" ht="12.75">
      <c r="A134" s="829" t="s">
        <v>849</v>
      </c>
      <c r="B134" s="829">
        <v>3692360.18</v>
      </c>
      <c r="C134" s="829">
        <v>4771475.06</v>
      </c>
      <c r="D134" s="830">
        <v>4549100.67</v>
      </c>
      <c r="E134" s="830">
        <v>4678057.54</v>
      </c>
      <c r="F134" s="830">
        <v>3380817.53</v>
      </c>
      <c r="G134" s="828"/>
    </row>
    <row r="135" spans="1:6" s="824" customFormat="1" ht="10.5" customHeight="1">
      <c r="A135" s="838"/>
      <c r="B135" s="839"/>
      <c r="C135" s="839"/>
      <c r="D135" s="838"/>
      <c r="E135" s="838"/>
      <c r="F135" s="838"/>
    </row>
    <row r="136" spans="1:6" ht="12.75">
      <c r="A136" s="840" t="s">
        <v>850</v>
      </c>
      <c r="B136" s="841">
        <v>443871169.1799999</v>
      </c>
      <c r="C136" s="841">
        <v>509776852.87000006</v>
      </c>
      <c r="D136" s="841">
        <v>420930111.12999994</v>
      </c>
      <c r="E136" s="841">
        <v>319831531.12</v>
      </c>
      <c r="F136" s="841">
        <v>249599166.72</v>
      </c>
    </row>
    <row r="137" spans="1:6" ht="13.5" thickBot="1">
      <c r="A137" s="842"/>
      <c r="B137" s="843"/>
      <c r="C137" s="844"/>
      <c r="D137" s="844"/>
      <c r="E137" s="844"/>
      <c r="F137" s="844"/>
    </row>
    <row r="138" spans="1:6" ht="15" customHeight="1" thickTop="1">
      <c r="A138" s="816"/>
      <c r="B138" s="817" t="s">
        <v>215</v>
      </c>
      <c r="C138" s="817" t="s">
        <v>215</v>
      </c>
      <c r="D138" s="817" t="s">
        <v>215</v>
      </c>
      <c r="E138" s="817" t="s">
        <v>215</v>
      </c>
      <c r="F138" s="817" t="s">
        <v>215</v>
      </c>
    </row>
    <row r="139" spans="1:6" ht="12.75">
      <c r="A139" s="819" t="s">
        <v>851</v>
      </c>
      <c r="B139" s="820">
        <v>2005</v>
      </c>
      <c r="C139" s="820">
        <v>2006</v>
      </c>
      <c r="D139" s="820">
        <v>2007</v>
      </c>
      <c r="E139" s="820">
        <v>2008</v>
      </c>
      <c r="F139" s="820">
        <v>2009</v>
      </c>
    </row>
    <row r="140" spans="1:6" s="824" customFormat="1" ht="10.5" customHeight="1">
      <c r="A140" s="821"/>
      <c r="B140" s="823"/>
      <c r="C140" s="823"/>
      <c r="D140" s="823"/>
      <c r="E140" s="823"/>
      <c r="F140" s="823"/>
    </row>
    <row r="141" spans="1:7" ht="12.75">
      <c r="A141" s="825" t="s">
        <v>852</v>
      </c>
      <c r="B141" s="826">
        <v>19359733.82</v>
      </c>
      <c r="C141" s="826">
        <v>21048357.990000002</v>
      </c>
      <c r="D141" s="827">
        <v>17455808.09</v>
      </c>
      <c r="E141" s="827">
        <v>13253129.25</v>
      </c>
      <c r="F141" s="827">
        <v>8728058.45</v>
      </c>
      <c r="G141" s="828"/>
    </row>
    <row r="142" spans="1:7" ht="12.75">
      <c r="A142" s="829" t="s">
        <v>57</v>
      </c>
      <c r="B142" s="829">
        <v>151654.95</v>
      </c>
      <c r="C142" s="829">
        <v>153550.5</v>
      </c>
      <c r="D142" s="830">
        <v>175400.5</v>
      </c>
      <c r="E142" s="830">
        <v>140951.25</v>
      </c>
      <c r="F142" s="830">
        <v>110518.75</v>
      </c>
      <c r="G142" s="828"/>
    </row>
    <row r="143" spans="1:7" ht="12.75">
      <c r="A143" s="829" t="s">
        <v>853</v>
      </c>
      <c r="B143" s="829">
        <v>461127.75</v>
      </c>
      <c r="C143" s="829">
        <v>462320.75</v>
      </c>
      <c r="D143" s="830">
        <v>584976</v>
      </c>
      <c r="E143" s="830">
        <v>554112.15</v>
      </c>
      <c r="F143" s="830">
        <v>309817.25</v>
      </c>
      <c r="G143" s="828"/>
    </row>
    <row r="144" spans="1:7" ht="12.75">
      <c r="A144" s="829" t="s">
        <v>854</v>
      </c>
      <c r="B144" s="829">
        <v>107834.75</v>
      </c>
      <c r="C144" s="829">
        <v>184987.25</v>
      </c>
      <c r="D144" s="830">
        <v>174817</v>
      </c>
      <c r="E144" s="830">
        <v>148066.75</v>
      </c>
      <c r="F144" s="830">
        <v>96061.25</v>
      </c>
      <c r="G144" s="828"/>
    </row>
    <row r="145" spans="1:7" ht="12.75">
      <c r="A145" s="829" t="s">
        <v>855</v>
      </c>
      <c r="B145" s="829">
        <v>1765267.1</v>
      </c>
      <c r="C145" s="829">
        <v>2905217.25</v>
      </c>
      <c r="D145" s="830">
        <v>2262639.5</v>
      </c>
      <c r="E145" s="830">
        <v>2286665.31</v>
      </c>
      <c r="F145" s="830">
        <v>1528731.25</v>
      </c>
      <c r="G145" s="828"/>
    </row>
    <row r="146" spans="1:6" ht="10.5" customHeight="1">
      <c r="A146" s="829"/>
      <c r="B146" s="829"/>
      <c r="C146" s="829"/>
      <c r="D146" s="830"/>
      <c r="E146" s="830"/>
      <c r="F146" s="830"/>
    </row>
    <row r="147" spans="1:7" ht="12.75">
      <c r="A147" s="829" t="s">
        <v>856</v>
      </c>
      <c r="B147" s="829">
        <v>14644819.33</v>
      </c>
      <c r="C147" s="829">
        <v>18214066.86</v>
      </c>
      <c r="D147" s="830">
        <v>15230694.540000001</v>
      </c>
      <c r="E147" s="830">
        <v>11695969.35</v>
      </c>
      <c r="F147" s="830">
        <v>9397549.6</v>
      </c>
      <c r="G147" s="828"/>
    </row>
    <row r="148" spans="1:7" ht="12.75">
      <c r="A148" s="829" t="s">
        <v>857</v>
      </c>
      <c r="B148" s="829">
        <v>543898.22</v>
      </c>
      <c r="C148" s="829">
        <v>700912.5</v>
      </c>
      <c r="D148" s="830">
        <v>635701.5</v>
      </c>
      <c r="E148" s="830">
        <v>568780.75</v>
      </c>
      <c r="F148" s="830">
        <v>416202</v>
      </c>
      <c r="G148" s="828"/>
    </row>
    <row r="149" spans="1:7" ht="12.75">
      <c r="A149" s="829" t="s">
        <v>144</v>
      </c>
      <c r="B149" s="829">
        <v>86902.7</v>
      </c>
      <c r="C149" s="829">
        <v>112137.75</v>
      </c>
      <c r="D149" s="830">
        <v>84435.5</v>
      </c>
      <c r="E149" s="830">
        <v>63732.75</v>
      </c>
      <c r="F149" s="830">
        <v>53528.75</v>
      </c>
      <c r="G149" s="828"/>
    </row>
    <row r="150" spans="1:7" ht="12.75">
      <c r="A150" s="829" t="s">
        <v>859</v>
      </c>
      <c r="B150" s="829">
        <v>1250391.83</v>
      </c>
      <c r="C150" s="829">
        <v>858834.5</v>
      </c>
      <c r="D150" s="830">
        <v>1173329.28</v>
      </c>
      <c r="E150" s="830">
        <v>779548.26</v>
      </c>
      <c r="F150" s="830">
        <v>623562.5</v>
      </c>
      <c r="G150" s="828"/>
    </row>
    <row r="151" spans="1:7" ht="12.75">
      <c r="A151" s="829" t="s">
        <v>146</v>
      </c>
      <c r="B151" s="829">
        <v>97084.35</v>
      </c>
      <c r="C151" s="829">
        <v>130919</v>
      </c>
      <c r="D151" s="830">
        <v>130254</v>
      </c>
      <c r="E151" s="830">
        <v>105130.25</v>
      </c>
      <c r="F151" s="830">
        <v>57915.5</v>
      </c>
      <c r="G151" s="828"/>
    </row>
    <row r="152" spans="1:6" ht="10.5" customHeight="1">
      <c r="A152" s="829"/>
      <c r="B152" s="829"/>
      <c r="C152" s="829"/>
      <c r="D152" s="830"/>
      <c r="E152" s="830"/>
      <c r="F152" s="830"/>
    </row>
    <row r="153" spans="1:7" ht="12.75">
      <c r="A153" s="829" t="s">
        <v>75</v>
      </c>
      <c r="B153" s="829">
        <v>997973.95</v>
      </c>
      <c r="C153" s="829">
        <v>1891839.87</v>
      </c>
      <c r="D153" s="830">
        <v>1038906.59</v>
      </c>
      <c r="E153" s="830">
        <v>714781.56</v>
      </c>
      <c r="F153" s="830">
        <v>942332.21</v>
      </c>
      <c r="G153" s="828"/>
    </row>
    <row r="154" spans="1:7" ht="12.75">
      <c r="A154" s="845" t="s">
        <v>910</v>
      </c>
      <c r="B154" s="829">
        <v>593774.55</v>
      </c>
      <c r="C154" s="829">
        <v>615266.9</v>
      </c>
      <c r="D154" s="830">
        <v>822660.18</v>
      </c>
      <c r="E154" s="830">
        <v>1807140.94</v>
      </c>
      <c r="F154" s="830">
        <v>951451.34</v>
      </c>
      <c r="G154" s="846"/>
    </row>
    <row r="155" spans="1:7" ht="12.75">
      <c r="A155" s="829" t="s">
        <v>924</v>
      </c>
      <c r="B155" s="829">
        <v>198164.3</v>
      </c>
      <c r="C155" s="829">
        <v>301363.75</v>
      </c>
      <c r="D155" s="830">
        <v>271530.5</v>
      </c>
      <c r="E155" s="830">
        <v>308166.66</v>
      </c>
      <c r="F155" s="830">
        <v>184433.75</v>
      </c>
      <c r="G155" s="828"/>
    </row>
    <row r="156" spans="1:7" ht="12.75">
      <c r="A156" s="829" t="s">
        <v>862</v>
      </c>
      <c r="B156" s="829">
        <v>1871142.86</v>
      </c>
      <c r="C156" s="829">
        <v>2693181.21</v>
      </c>
      <c r="D156" s="830">
        <v>2205468.25</v>
      </c>
      <c r="E156" s="830">
        <v>1909928.75</v>
      </c>
      <c r="F156" s="830">
        <v>1228501.25</v>
      </c>
      <c r="G156" s="828"/>
    </row>
    <row r="157" spans="1:7" ht="12.75">
      <c r="A157" s="829" t="s">
        <v>148</v>
      </c>
      <c r="B157" s="829">
        <v>114066.65</v>
      </c>
      <c r="C157" s="829">
        <v>165394.5</v>
      </c>
      <c r="D157" s="830">
        <v>134762.25</v>
      </c>
      <c r="E157" s="830">
        <v>122228.75</v>
      </c>
      <c r="F157" s="830">
        <v>67225.75</v>
      </c>
      <c r="G157" s="828"/>
    </row>
    <row r="158" spans="1:6" ht="10.5" customHeight="1">
      <c r="A158" s="829"/>
      <c r="B158" s="829"/>
      <c r="C158" s="829"/>
      <c r="D158" s="830"/>
      <c r="E158" s="830"/>
      <c r="F158" s="830"/>
    </row>
    <row r="159" spans="1:7" ht="12.75">
      <c r="A159" s="829" t="s">
        <v>864</v>
      </c>
      <c r="B159" s="829">
        <v>4674775.7</v>
      </c>
      <c r="C159" s="829">
        <v>6618081.3100000005</v>
      </c>
      <c r="D159" s="830">
        <v>6161990.8100000005</v>
      </c>
      <c r="E159" s="830">
        <v>5093035</v>
      </c>
      <c r="F159" s="830">
        <v>3584531.3</v>
      </c>
      <c r="G159" s="828"/>
    </row>
    <row r="160" spans="1:7" ht="12.75">
      <c r="A160" s="829" t="s">
        <v>150</v>
      </c>
      <c r="B160" s="829">
        <v>1457741.63</v>
      </c>
      <c r="C160" s="829">
        <v>2037162.4</v>
      </c>
      <c r="D160" s="830">
        <v>1635274.2</v>
      </c>
      <c r="E160" s="830">
        <v>1669350.8</v>
      </c>
      <c r="F160" s="830">
        <v>1065004.5</v>
      </c>
      <c r="G160" s="828"/>
    </row>
    <row r="161" spans="1:7" ht="12.75">
      <c r="A161" s="829" t="s">
        <v>866</v>
      </c>
      <c r="B161" s="829">
        <v>448674.8</v>
      </c>
      <c r="C161" s="829">
        <v>577812.75</v>
      </c>
      <c r="D161" s="830">
        <v>765223.75</v>
      </c>
      <c r="E161" s="830">
        <v>633026.25</v>
      </c>
      <c r="F161" s="830">
        <v>511521.55</v>
      </c>
      <c r="G161" s="828"/>
    </row>
    <row r="162" spans="1:7" ht="12.75">
      <c r="A162" s="831" t="s">
        <v>152</v>
      </c>
      <c r="B162" s="831">
        <v>173733.3</v>
      </c>
      <c r="C162" s="831">
        <v>199125.75</v>
      </c>
      <c r="D162" s="830">
        <v>220344</v>
      </c>
      <c r="E162" s="830">
        <v>152937.25</v>
      </c>
      <c r="F162" s="830">
        <v>128164.25</v>
      </c>
      <c r="G162" s="828"/>
    </row>
    <row r="163" spans="1:7" ht="12.75">
      <c r="A163" s="825" t="s">
        <v>868</v>
      </c>
      <c r="B163" s="829">
        <v>1860153.6</v>
      </c>
      <c r="C163" s="829">
        <v>2392770.86</v>
      </c>
      <c r="D163" s="830">
        <v>2636467.75</v>
      </c>
      <c r="E163" s="830">
        <v>2247924.2</v>
      </c>
      <c r="F163" s="830">
        <v>1514609.25</v>
      </c>
      <c r="G163" s="828"/>
    </row>
    <row r="164" spans="1:7" ht="17.25">
      <c r="A164" s="1069" t="s">
        <v>549</v>
      </c>
      <c r="B164" s="1069"/>
      <c r="C164" s="1069"/>
      <c r="D164" s="1069"/>
      <c r="E164" s="1069"/>
      <c r="F164" s="1069"/>
      <c r="G164" s="828"/>
    </row>
    <row r="165" spans="1:6" ht="15">
      <c r="A165" s="1070" t="s">
        <v>888</v>
      </c>
      <c r="B165" s="1070"/>
      <c r="C165" s="1070"/>
      <c r="D165" s="1070"/>
      <c r="E165" s="1070"/>
      <c r="F165" s="1070"/>
    </row>
    <row r="166" spans="1:6" ht="13.5" thickBot="1">
      <c r="A166" s="832"/>
      <c r="B166" s="832"/>
      <c r="C166" s="832"/>
      <c r="D166" s="832"/>
      <c r="E166" s="832"/>
      <c r="F166" s="832"/>
    </row>
    <row r="167" spans="1:6" ht="15" customHeight="1" thickTop="1">
      <c r="A167" s="816"/>
      <c r="B167" s="817" t="s">
        <v>215</v>
      </c>
      <c r="C167" s="817" t="s">
        <v>215</v>
      </c>
      <c r="D167" s="817" t="s">
        <v>215</v>
      </c>
      <c r="E167" s="817" t="s">
        <v>215</v>
      </c>
      <c r="F167" s="817" t="s">
        <v>215</v>
      </c>
    </row>
    <row r="168" spans="1:6" ht="12.75">
      <c r="A168" s="819" t="s">
        <v>851</v>
      </c>
      <c r="B168" s="820">
        <v>2005</v>
      </c>
      <c r="C168" s="820">
        <v>2006</v>
      </c>
      <c r="D168" s="820">
        <v>2007</v>
      </c>
      <c r="E168" s="820">
        <v>2008</v>
      </c>
      <c r="F168" s="820">
        <v>2009</v>
      </c>
    </row>
    <row r="169" spans="1:6" s="824" customFormat="1" ht="10.5" customHeight="1">
      <c r="A169" s="833"/>
      <c r="B169" s="823"/>
      <c r="C169" s="823"/>
      <c r="D169" s="823"/>
      <c r="E169" s="823"/>
      <c r="F169" s="823"/>
    </row>
    <row r="170" spans="1:7" ht="12.75">
      <c r="A170" s="829" t="s">
        <v>154</v>
      </c>
      <c r="B170" s="826">
        <v>3824340.87</v>
      </c>
      <c r="C170" s="826">
        <v>4192577.55</v>
      </c>
      <c r="D170" s="827">
        <v>2883098.78</v>
      </c>
      <c r="E170" s="827">
        <v>2352443.44</v>
      </c>
      <c r="F170" s="827">
        <v>2140411.76</v>
      </c>
      <c r="G170" s="828"/>
    </row>
    <row r="171" spans="1:7" ht="12.75">
      <c r="A171" s="829" t="s">
        <v>155</v>
      </c>
      <c r="B171" s="829">
        <v>1643481.47</v>
      </c>
      <c r="C171" s="829">
        <v>1947504.48</v>
      </c>
      <c r="D171" s="830">
        <v>1380311.19</v>
      </c>
      <c r="E171" s="830">
        <v>983770.74</v>
      </c>
      <c r="F171" s="830">
        <v>1006434.43</v>
      </c>
      <c r="G171" s="828"/>
    </row>
    <row r="172" spans="1:7" ht="12.75">
      <c r="A172" s="829" t="s">
        <v>871</v>
      </c>
      <c r="B172" s="829">
        <v>238285.46</v>
      </c>
      <c r="C172" s="829">
        <v>257963.75</v>
      </c>
      <c r="D172" s="830">
        <v>269553.78</v>
      </c>
      <c r="E172" s="830">
        <v>252134.05</v>
      </c>
      <c r="F172" s="830">
        <v>157172.23</v>
      </c>
      <c r="G172" s="828"/>
    </row>
    <row r="173" spans="1:7" ht="12.75">
      <c r="A173" s="829" t="s">
        <v>872</v>
      </c>
      <c r="B173" s="829">
        <v>6366847.43</v>
      </c>
      <c r="C173" s="829">
        <v>8947909.02</v>
      </c>
      <c r="D173" s="830">
        <v>7460037.460000002</v>
      </c>
      <c r="E173" s="830">
        <v>7184813.059999999</v>
      </c>
      <c r="F173" s="830">
        <v>4667266.53</v>
      </c>
      <c r="G173" s="828"/>
    </row>
    <row r="174" spans="1:7" ht="12.75">
      <c r="A174" s="829" t="s">
        <v>873</v>
      </c>
      <c r="B174" s="829">
        <v>9077651.600000001</v>
      </c>
      <c r="C174" s="829">
        <v>12006859.510000002</v>
      </c>
      <c r="D174" s="830">
        <v>10931120.37</v>
      </c>
      <c r="E174" s="830">
        <v>9314388.910000002</v>
      </c>
      <c r="F174" s="830">
        <v>6779537.34</v>
      </c>
      <c r="G174" s="828"/>
    </row>
    <row r="175" spans="1:6" ht="10.5" customHeight="1">
      <c r="A175" s="829"/>
      <c r="B175" s="829"/>
      <c r="C175" s="829"/>
      <c r="D175" s="830"/>
      <c r="E175" s="830"/>
      <c r="F175" s="830"/>
    </row>
    <row r="176" spans="1:7" ht="12.75">
      <c r="A176" s="829" t="s">
        <v>158</v>
      </c>
      <c r="B176" s="829">
        <v>21757.15</v>
      </c>
      <c r="C176" s="829">
        <v>48521</v>
      </c>
      <c r="D176" s="830">
        <v>100565</v>
      </c>
      <c r="E176" s="830">
        <v>49013.5</v>
      </c>
      <c r="F176" s="830">
        <v>68396.75</v>
      </c>
      <c r="G176" s="828"/>
    </row>
    <row r="177" spans="1:7" ht="12.75">
      <c r="A177" s="829" t="s">
        <v>875</v>
      </c>
      <c r="B177" s="829">
        <v>658621.86</v>
      </c>
      <c r="C177" s="829">
        <v>891372.75</v>
      </c>
      <c r="D177" s="830">
        <v>1065951.75</v>
      </c>
      <c r="E177" s="830">
        <v>963460.25</v>
      </c>
      <c r="F177" s="830">
        <v>630051.85</v>
      </c>
      <c r="G177" s="828"/>
    </row>
    <row r="178" spans="1:7" ht="12.75">
      <c r="A178" s="829" t="s">
        <v>160</v>
      </c>
      <c r="B178" s="829">
        <v>585547.2</v>
      </c>
      <c r="C178" s="829">
        <v>802596.25</v>
      </c>
      <c r="D178" s="830">
        <v>729645.65</v>
      </c>
      <c r="E178" s="830">
        <v>601091.37</v>
      </c>
      <c r="F178" s="830">
        <v>483595.5</v>
      </c>
      <c r="G178" s="828"/>
    </row>
    <row r="179" spans="1:7" ht="12.75">
      <c r="A179" s="829" t="s">
        <v>877</v>
      </c>
      <c r="B179" s="829">
        <v>3559192.99</v>
      </c>
      <c r="C179" s="829">
        <v>4573647.25</v>
      </c>
      <c r="D179" s="830">
        <v>4689378.8</v>
      </c>
      <c r="E179" s="830">
        <v>3757330.8</v>
      </c>
      <c r="F179" s="830">
        <v>2502484.25</v>
      </c>
      <c r="G179" s="828"/>
    </row>
    <row r="180" spans="1:7" ht="12.75">
      <c r="A180" s="829" t="s">
        <v>878</v>
      </c>
      <c r="B180" s="829">
        <v>232566.35</v>
      </c>
      <c r="C180" s="829">
        <v>358091.43</v>
      </c>
      <c r="D180" s="830">
        <v>282637.75</v>
      </c>
      <c r="E180" s="830">
        <v>286466.85</v>
      </c>
      <c r="F180" s="830">
        <v>261217.61</v>
      </c>
      <c r="G180" s="828"/>
    </row>
    <row r="181" spans="1:6" ht="10.5" customHeight="1">
      <c r="A181" s="829"/>
      <c r="B181" s="829"/>
      <c r="C181" s="829"/>
      <c r="D181" s="830"/>
      <c r="E181" s="830"/>
      <c r="F181" s="830"/>
    </row>
    <row r="182" spans="1:7" ht="12.75">
      <c r="A182" s="829" t="s">
        <v>830</v>
      </c>
      <c r="B182" s="829">
        <v>8785389.02</v>
      </c>
      <c r="C182" s="829">
        <v>12471856.18</v>
      </c>
      <c r="D182" s="830">
        <v>11824028.94</v>
      </c>
      <c r="E182" s="830">
        <v>10493852.35</v>
      </c>
      <c r="F182" s="830">
        <v>6428535.15</v>
      </c>
      <c r="G182" s="828"/>
    </row>
    <row r="183" spans="1:7" ht="12.75">
      <c r="A183" s="829" t="s">
        <v>831</v>
      </c>
      <c r="B183" s="829">
        <v>2823526.57</v>
      </c>
      <c r="C183" s="829">
        <v>3369185.2</v>
      </c>
      <c r="D183" s="830">
        <v>3721434.65</v>
      </c>
      <c r="E183" s="830">
        <v>3111353.87</v>
      </c>
      <c r="F183" s="830">
        <v>2003591.75</v>
      </c>
      <c r="G183" s="828"/>
    </row>
    <row r="184" spans="1:7" ht="12.75">
      <c r="A184" s="829" t="s">
        <v>879</v>
      </c>
      <c r="B184" s="829">
        <v>743876.3</v>
      </c>
      <c r="C184" s="829">
        <v>995585.75</v>
      </c>
      <c r="D184" s="830">
        <v>922593.5</v>
      </c>
      <c r="E184" s="830">
        <v>839603.25</v>
      </c>
      <c r="F184" s="830">
        <v>794094.93</v>
      </c>
      <c r="G184" s="828"/>
    </row>
    <row r="185" spans="1:7" ht="12.75">
      <c r="A185" s="829" t="s">
        <v>880</v>
      </c>
      <c r="B185" s="829">
        <v>789958.05</v>
      </c>
      <c r="C185" s="829">
        <v>1121605</v>
      </c>
      <c r="D185" s="830">
        <v>1072931</v>
      </c>
      <c r="E185" s="830">
        <v>922015.35</v>
      </c>
      <c r="F185" s="830">
        <v>834220.65</v>
      </c>
      <c r="G185" s="828"/>
    </row>
    <row r="186" spans="1:7" ht="12.75">
      <c r="A186" s="829" t="s">
        <v>881</v>
      </c>
      <c r="B186" s="829">
        <v>5556783.13</v>
      </c>
      <c r="C186" s="829">
        <v>7428443.67</v>
      </c>
      <c r="D186" s="830">
        <v>6299599.44</v>
      </c>
      <c r="E186" s="830">
        <v>5236398.4</v>
      </c>
      <c r="F186" s="830">
        <v>3992828.77</v>
      </c>
      <c r="G186" s="828"/>
    </row>
    <row r="187" spans="1:6" ht="10.5" customHeight="1">
      <c r="A187" s="829"/>
      <c r="B187" s="829"/>
      <c r="C187" s="829"/>
      <c r="D187" s="830"/>
      <c r="E187" s="830"/>
      <c r="F187" s="830"/>
    </row>
    <row r="188" spans="1:7" ht="12.75">
      <c r="A188" s="829" t="s">
        <v>882</v>
      </c>
      <c r="B188" s="829">
        <v>29469786.000000004</v>
      </c>
      <c r="C188" s="829">
        <v>34254855.37</v>
      </c>
      <c r="D188" s="830">
        <v>29531839.86</v>
      </c>
      <c r="E188" s="830">
        <v>24673542.280000005</v>
      </c>
      <c r="F188" s="830">
        <v>18264917.94</v>
      </c>
      <c r="G188" s="828"/>
    </row>
    <row r="189" spans="1:7" ht="12.75">
      <c r="A189" s="829" t="s">
        <v>883</v>
      </c>
      <c r="B189" s="829">
        <v>814971.21</v>
      </c>
      <c r="C189" s="829">
        <v>1124818.28</v>
      </c>
      <c r="D189" s="830">
        <v>878531.25</v>
      </c>
      <c r="E189" s="830">
        <v>757096.75</v>
      </c>
      <c r="F189" s="830">
        <v>772424.5</v>
      </c>
      <c r="G189" s="828"/>
    </row>
    <row r="190" spans="1:7" ht="12.75">
      <c r="A190" s="829" t="s">
        <v>168</v>
      </c>
      <c r="B190" s="829">
        <v>702772.35</v>
      </c>
      <c r="C190" s="829">
        <v>1095167.75</v>
      </c>
      <c r="D190" s="830">
        <v>916580</v>
      </c>
      <c r="E190" s="830">
        <v>885151.16</v>
      </c>
      <c r="F190" s="830">
        <v>467201.75</v>
      </c>
      <c r="G190" s="828"/>
    </row>
    <row r="191" spans="1:7" ht="12.75">
      <c r="A191" s="829" t="s">
        <v>885</v>
      </c>
      <c r="B191" s="829">
        <v>1626548.88</v>
      </c>
      <c r="C191" s="829">
        <v>2013776</v>
      </c>
      <c r="D191" s="830">
        <v>1422677.25</v>
      </c>
      <c r="E191" s="830">
        <v>1341677.5</v>
      </c>
      <c r="F191" s="830">
        <v>881126.75</v>
      </c>
      <c r="G191" s="828"/>
    </row>
    <row r="192" spans="1:5" s="824" customFormat="1" ht="10.5" customHeight="1">
      <c r="A192" s="838"/>
      <c r="B192" s="839"/>
      <c r="C192" s="839"/>
      <c r="D192" s="838"/>
      <c r="E192" s="838"/>
    </row>
    <row r="193" spans="1:6" ht="12.75">
      <c r="A193" s="840" t="s">
        <v>886</v>
      </c>
      <c r="B193" s="847">
        <v>128380820.02999996</v>
      </c>
      <c r="C193" s="847">
        <v>160165639.84</v>
      </c>
      <c r="D193" s="847">
        <v>140183200.61</v>
      </c>
      <c r="E193" s="847">
        <v>118260210.10999998</v>
      </c>
      <c r="F193" s="848">
        <v>84635230.89</v>
      </c>
    </row>
    <row r="194" spans="1:6" ht="12.75">
      <c r="A194" s="849" t="s">
        <v>850</v>
      </c>
      <c r="B194" s="850">
        <v>443871169.1799999</v>
      </c>
      <c r="C194" s="850">
        <v>509776852.87000006</v>
      </c>
      <c r="D194" s="850">
        <v>420930111.12999994</v>
      </c>
      <c r="E194" s="850">
        <v>319831531.12</v>
      </c>
      <c r="F194" s="850">
        <v>249599166.72</v>
      </c>
    </row>
    <row r="195" spans="2:6" ht="12.75">
      <c r="B195" s="851"/>
      <c r="C195" s="851"/>
      <c r="D195" s="851"/>
      <c r="E195" s="851"/>
      <c r="F195" s="852"/>
    </row>
    <row r="196" spans="1:7" ht="12.75">
      <c r="A196" s="849" t="s">
        <v>887</v>
      </c>
      <c r="B196" s="850">
        <v>572251989.2099998</v>
      </c>
      <c r="C196" s="850">
        <v>669942492.71</v>
      </c>
      <c r="D196" s="850">
        <v>561113311.74</v>
      </c>
      <c r="E196" s="850">
        <v>438091741.23</v>
      </c>
      <c r="F196" s="850">
        <v>334234397.61</v>
      </c>
      <c r="G196" s="828"/>
    </row>
    <row r="197" spans="1:6" ht="12.75">
      <c r="A197" s="853"/>
      <c r="B197" s="854"/>
      <c r="C197" s="854"/>
      <c r="D197" s="854"/>
      <c r="E197" s="854"/>
      <c r="F197" s="854"/>
    </row>
    <row r="199" spans="1:6" ht="12.75">
      <c r="A199" s="855" t="s">
        <v>719</v>
      </c>
      <c r="B199" s="855"/>
      <c r="C199" s="855"/>
      <c r="D199" s="855"/>
      <c r="E199" s="855"/>
      <c r="F199" s="855"/>
    </row>
    <row r="200" spans="1:6" ht="38.25" customHeight="1">
      <c r="A200" s="1068" t="s">
        <v>561</v>
      </c>
      <c r="B200" s="1068"/>
      <c r="C200" s="1068"/>
      <c r="D200" s="1068"/>
      <c r="E200" s="1068"/>
      <c r="F200" s="1068"/>
    </row>
    <row r="201" spans="1:6" ht="53.25" customHeight="1">
      <c r="A201" s="1067" t="s">
        <v>562</v>
      </c>
      <c r="B201" s="1067"/>
      <c r="C201" s="1067"/>
      <c r="D201" s="1067"/>
      <c r="E201" s="1067"/>
      <c r="F201" s="1067"/>
    </row>
  </sheetData>
  <mergeCells count="10">
    <mergeCell ref="A42:F42"/>
    <mergeCell ref="A43:F43"/>
    <mergeCell ref="A83:F83"/>
    <mergeCell ref="A84:F84"/>
    <mergeCell ref="A201:F201"/>
    <mergeCell ref="A200:F200"/>
    <mergeCell ref="A124:F124"/>
    <mergeCell ref="A125:F125"/>
    <mergeCell ref="A164:F164"/>
    <mergeCell ref="A165:F165"/>
  </mergeCells>
  <printOptions horizontalCentered="1"/>
  <pageMargins left="0.5" right="0.5" top="0.5" bottom="0.75" header="0.5" footer="0.5"/>
  <pageSetup horizontalDpi="1200" verticalDpi="1200" orientation="landscape" scale="87" r:id="rId1"/>
  <rowBreaks count="4" manualBreakCount="4">
    <brk id="41" max="5" man="1"/>
    <brk id="82" max="5" man="1"/>
    <brk id="123" max="5" man="1"/>
    <brk id="163" max="5" man="1"/>
  </rowBreaks>
</worksheet>
</file>

<file path=xl/worksheets/sheet23.xml><?xml version="1.0" encoding="utf-8"?>
<worksheet xmlns="http://schemas.openxmlformats.org/spreadsheetml/2006/main" xmlns:r="http://schemas.openxmlformats.org/officeDocument/2006/relationships">
  <dimension ref="A1:N109"/>
  <sheetViews>
    <sheetView workbookViewId="0" topLeftCell="A1">
      <selection activeCell="A1" sqref="A1"/>
    </sheetView>
  </sheetViews>
  <sheetFormatPr defaultColWidth="9.140625" defaultRowHeight="12.75"/>
  <cols>
    <col min="1" max="1" width="30.421875" style="858" customWidth="1"/>
    <col min="2" max="2" width="21.28125" style="858" bestFit="1" customWidth="1"/>
    <col min="3" max="3" width="6.140625" style="858" customWidth="1"/>
    <col min="4" max="4" width="26.28125" style="858" bestFit="1" customWidth="1"/>
    <col min="5" max="5" width="19.421875" style="858" bestFit="1" customWidth="1"/>
    <col min="6" max="6" width="6.140625" style="859" customWidth="1"/>
    <col min="7" max="7" width="24.00390625" style="858" bestFit="1" customWidth="1"/>
    <col min="8" max="8" width="19.421875" style="858" bestFit="1" customWidth="1"/>
    <col min="9" max="9" width="6.140625" style="858" customWidth="1"/>
    <col min="10" max="10" width="23.421875" style="858" bestFit="1" customWidth="1"/>
    <col min="11" max="11" width="20.28125" style="858" bestFit="1" customWidth="1"/>
    <col min="12" max="12" width="2.421875" style="858" customWidth="1"/>
    <col min="13" max="13" width="16.00390625" style="858" bestFit="1" customWidth="1"/>
    <col min="14" max="16384" width="9.140625" style="858" customWidth="1"/>
  </cols>
  <sheetData>
    <row r="1" spans="1:4" ht="17.25">
      <c r="A1" s="856" t="s">
        <v>326</v>
      </c>
      <c r="B1" s="857"/>
      <c r="D1" s="856"/>
    </row>
    <row r="2" spans="1:4" ht="15">
      <c r="A2" s="860" t="s">
        <v>327</v>
      </c>
      <c r="B2" s="857"/>
      <c r="D2" s="860"/>
    </row>
    <row r="3" spans="1:2" ht="13.5" thickBot="1">
      <c r="A3" s="861"/>
      <c r="B3" s="857"/>
    </row>
    <row r="4" spans="1:11" s="864" customFormat="1" ht="12.75">
      <c r="A4" s="862"/>
      <c r="B4" s="863"/>
      <c r="D4" s="862"/>
      <c r="E4" s="863"/>
      <c r="F4" s="865"/>
      <c r="G4" s="862"/>
      <c r="H4" s="863"/>
      <c r="J4" s="862"/>
      <c r="K4" s="863"/>
    </row>
    <row r="5" spans="1:11" s="864" customFormat="1" ht="12.75">
      <c r="A5" s="866" t="s">
        <v>744</v>
      </c>
      <c r="B5" s="867" t="s">
        <v>328</v>
      </c>
      <c r="D5" s="866" t="s">
        <v>744</v>
      </c>
      <c r="E5" s="867" t="s">
        <v>328</v>
      </c>
      <c r="F5" s="865"/>
      <c r="G5" s="866" t="s">
        <v>744</v>
      </c>
      <c r="H5" s="867" t="s">
        <v>328</v>
      </c>
      <c r="J5" s="866" t="s">
        <v>851</v>
      </c>
      <c r="K5" s="867" t="s">
        <v>328</v>
      </c>
    </row>
    <row r="6" spans="1:13" s="864" customFormat="1" ht="12.75">
      <c r="A6" s="865" t="s">
        <v>922</v>
      </c>
      <c r="B6" s="868">
        <v>1022176.59</v>
      </c>
      <c r="D6" s="865" t="s">
        <v>795</v>
      </c>
      <c r="E6" s="870">
        <v>1249905.29</v>
      </c>
      <c r="F6" s="865"/>
      <c r="G6" s="865" t="s">
        <v>123</v>
      </c>
      <c r="H6" s="868">
        <v>833984.93</v>
      </c>
      <c r="J6" s="865" t="s">
        <v>154</v>
      </c>
      <c r="K6" s="868">
        <v>3105095.87</v>
      </c>
      <c r="M6" s="828"/>
    </row>
    <row r="7" spans="1:13" s="864" customFormat="1" ht="12.75">
      <c r="A7" s="865" t="s">
        <v>329</v>
      </c>
      <c r="B7" s="871">
        <v>4981731.47</v>
      </c>
      <c r="D7" s="865" t="s">
        <v>84</v>
      </c>
      <c r="E7" s="871">
        <v>5355539.38</v>
      </c>
      <c r="F7" s="865"/>
      <c r="G7" s="865" t="s">
        <v>124</v>
      </c>
      <c r="H7" s="871">
        <v>1283117.98</v>
      </c>
      <c r="J7" s="865" t="s">
        <v>155</v>
      </c>
      <c r="K7" s="871">
        <v>786676.24</v>
      </c>
      <c r="M7" s="828"/>
    </row>
    <row r="8" spans="1:13" s="864" customFormat="1" ht="12.75">
      <c r="A8" s="865" t="s">
        <v>50</v>
      </c>
      <c r="B8" s="871">
        <v>445483.25</v>
      </c>
      <c r="D8" s="865" t="s">
        <v>85</v>
      </c>
      <c r="E8" s="871">
        <v>14143932.38</v>
      </c>
      <c r="F8" s="865"/>
      <c r="G8" s="865" t="s">
        <v>125</v>
      </c>
      <c r="H8" s="871">
        <v>633126.56</v>
      </c>
      <c r="J8" s="865" t="s">
        <v>156</v>
      </c>
      <c r="K8" s="871">
        <v>977794.12</v>
      </c>
      <c r="M8" s="828"/>
    </row>
    <row r="9" spans="1:13" s="864" customFormat="1" ht="12.75">
      <c r="A9" s="865" t="s">
        <v>51</v>
      </c>
      <c r="B9" s="871">
        <v>273131.5</v>
      </c>
      <c r="D9" s="865" t="s">
        <v>86</v>
      </c>
      <c r="E9" s="871">
        <v>2497680</v>
      </c>
      <c r="F9" s="865"/>
      <c r="G9" s="865" t="s">
        <v>126</v>
      </c>
      <c r="H9" s="871">
        <v>599361.02</v>
      </c>
      <c r="J9" s="865" t="s">
        <v>157</v>
      </c>
      <c r="K9" s="871">
        <v>12530827.19</v>
      </c>
      <c r="M9" s="828"/>
    </row>
    <row r="10" spans="1:13" s="864" customFormat="1" ht="12.75">
      <c r="A10" s="865" t="s">
        <v>52</v>
      </c>
      <c r="B10" s="871">
        <v>1361544.69</v>
      </c>
      <c r="D10" s="865" t="s">
        <v>87</v>
      </c>
      <c r="E10" s="871">
        <v>81177.58</v>
      </c>
      <c r="F10" s="865"/>
      <c r="G10" s="865" t="s">
        <v>127</v>
      </c>
      <c r="H10" s="871">
        <v>5069350.25</v>
      </c>
      <c r="J10" s="865" t="s">
        <v>952</v>
      </c>
      <c r="K10" s="871">
        <v>23553823.75</v>
      </c>
      <c r="M10" s="828"/>
    </row>
    <row r="11" spans="1:13" s="864" customFormat="1" ht="12.75">
      <c r="A11" s="865"/>
      <c r="B11" s="871"/>
      <c r="D11" s="865"/>
      <c r="E11" s="871"/>
      <c r="F11" s="865"/>
      <c r="G11" s="865"/>
      <c r="H11" s="871"/>
      <c r="J11" s="865"/>
      <c r="K11" s="871"/>
      <c r="M11" s="828"/>
    </row>
    <row r="12" spans="1:13" s="864" customFormat="1" ht="12.75">
      <c r="A12" s="865" t="s">
        <v>53</v>
      </c>
      <c r="B12" s="871">
        <v>606008.96</v>
      </c>
      <c r="D12" s="865" t="s">
        <v>88</v>
      </c>
      <c r="E12" s="871">
        <v>1433188.6</v>
      </c>
      <c r="F12" s="865"/>
      <c r="G12" s="865" t="s">
        <v>128</v>
      </c>
      <c r="H12" s="871">
        <v>6232922.35</v>
      </c>
      <c r="J12" s="865" t="s">
        <v>158</v>
      </c>
      <c r="K12" s="871">
        <v>227076.93</v>
      </c>
      <c r="M12" s="828"/>
    </row>
    <row r="13" spans="1:13" s="864" customFormat="1" ht="12.75">
      <c r="A13" s="865" t="s">
        <v>54</v>
      </c>
      <c r="B13" s="871">
        <v>8084022.54</v>
      </c>
      <c r="D13" s="865" t="s">
        <v>89</v>
      </c>
      <c r="E13" s="871">
        <v>1833700.53</v>
      </c>
      <c r="F13" s="865"/>
      <c r="G13" s="865" t="s">
        <v>129</v>
      </c>
      <c r="H13" s="871">
        <v>55273.54</v>
      </c>
      <c r="J13" s="865" t="s">
        <v>159</v>
      </c>
      <c r="K13" s="871">
        <v>1978008.74</v>
      </c>
      <c r="M13" s="828"/>
    </row>
    <row r="14" spans="1:13" s="864" customFormat="1" ht="12.75">
      <c r="A14" s="865" t="s">
        <v>55</v>
      </c>
      <c r="B14" s="871">
        <v>2688883.29</v>
      </c>
      <c r="D14" s="865" t="s">
        <v>90</v>
      </c>
      <c r="E14" s="871">
        <v>188892.92</v>
      </c>
      <c r="F14" s="865"/>
      <c r="G14" s="865" t="s">
        <v>130</v>
      </c>
      <c r="H14" s="871">
        <v>188542.3</v>
      </c>
      <c r="J14" s="865" t="s">
        <v>160</v>
      </c>
      <c r="K14" s="871">
        <v>443581.93</v>
      </c>
      <c r="M14" s="828"/>
    </row>
    <row r="15" spans="1:13" s="864" customFormat="1" ht="12.75">
      <c r="A15" s="865" t="s">
        <v>56</v>
      </c>
      <c r="B15" s="871">
        <v>124162.15</v>
      </c>
      <c r="D15" s="865" t="s">
        <v>91</v>
      </c>
      <c r="E15" s="871">
        <v>416221.52</v>
      </c>
      <c r="F15" s="865"/>
      <c r="G15" s="865" t="s">
        <v>131</v>
      </c>
      <c r="H15" s="871">
        <v>433095.35</v>
      </c>
      <c r="J15" s="865" t="s">
        <v>161</v>
      </c>
      <c r="K15" s="871">
        <v>8930071.7</v>
      </c>
      <c r="M15" s="828"/>
    </row>
    <row r="16" spans="1:13" s="864" customFormat="1" ht="12.75">
      <c r="A16" s="865" t="s">
        <v>57</v>
      </c>
      <c r="B16" s="871">
        <v>2060008.84</v>
      </c>
      <c r="D16" s="865" t="s">
        <v>92</v>
      </c>
      <c r="E16" s="871">
        <v>385557.48</v>
      </c>
      <c r="F16" s="865"/>
      <c r="G16" s="865" t="s">
        <v>132</v>
      </c>
      <c r="H16" s="871">
        <v>958057.1</v>
      </c>
      <c r="J16" s="865" t="s">
        <v>162</v>
      </c>
      <c r="K16" s="871">
        <v>802633.06</v>
      </c>
      <c r="M16" s="828"/>
    </row>
    <row r="17" spans="2:13" s="864" customFormat="1" ht="12.75">
      <c r="B17" s="871"/>
      <c r="D17" s="865"/>
      <c r="E17" s="871"/>
      <c r="F17" s="865"/>
      <c r="J17" s="865"/>
      <c r="K17" s="871"/>
      <c r="M17" s="828"/>
    </row>
    <row r="18" spans="1:13" s="864" customFormat="1" ht="12.75">
      <c r="A18" s="865" t="s">
        <v>58</v>
      </c>
      <c r="B18" s="871">
        <v>112408</v>
      </c>
      <c r="D18" s="865" t="s">
        <v>93</v>
      </c>
      <c r="E18" s="871">
        <v>87115.29</v>
      </c>
      <c r="F18" s="865"/>
      <c r="G18" s="865" t="s">
        <v>133</v>
      </c>
      <c r="H18" s="871">
        <v>1738647.29</v>
      </c>
      <c r="J18" s="865" t="s">
        <v>118</v>
      </c>
      <c r="K18" s="871">
        <v>22064453.62</v>
      </c>
      <c r="M18" s="828"/>
    </row>
    <row r="19" spans="1:13" s="864" customFormat="1" ht="12.75">
      <c r="A19" s="865" t="s">
        <v>59</v>
      </c>
      <c r="B19" s="871">
        <v>769582.2</v>
      </c>
      <c r="D19" s="865" t="s">
        <v>94</v>
      </c>
      <c r="E19" s="871">
        <v>452823.39</v>
      </c>
      <c r="F19" s="865"/>
      <c r="G19" s="865" t="s">
        <v>134</v>
      </c>
      <c r="H19" s="871">
        <v>684561.52</v>
      </c>
      <c r="J19" s="865" t="s">
        <v>119</v>
      </c>
      <c r="K19" s="871">
        <v>7479213.72</v>
      </c>
      <c r="M19" s="828"/>
    </row>
    <row r="20" spans="1:13" s="864" customFormat="1" ht="12.75">
      <c r="A20" s="865" t="s">
        <v>60</v>
      </c>
      <c r="B20" s="871">
        <v>450378.17</v>
      </c>
      <c r="D20" s="865" t="s">
        <v>95</v>
      </c>
      <c r="E20" s="871">
        <v>12510986.78</v>
      </c>
      <c r="F20" s="865"/>
      <c r="G20" s="865" t="s">
        <v>135</v>
      </c>
      <c r="H20" s="871">
        <v>1080079.63</v>
      </c>
      <c r="J20" s="865" t="s">
        <v>163</v>
      </c>
      <c r="K20" s="871">
        <v>1149521.15</v>
      </c>
      <c r="M20" s="828"/>
    </row>
    <row r="21" spans="1:13" s="864" customFormat="1" ht="12.75">
      <c r="A21" s="865" t="s">
        <v>61</v>
      </c>
      <c r="B21" s="871">
        <v>908352.67</v>
      </c>
      <c r="D21" s="865" t="s">
        <v>96</v>
      </c>
      <c r="E21" s="871">
        <v>373924.75</v>
      </c>
      <c r="F21" s="865"/>
      <c r="G21" s="865" t="s">
        <v>136</v>
      </c>
      <c r="H21" s="871">
        <v>820320.46</v>
      </c>
      <c r="J21" s="865" t="s">
        <v>164</v>
      </c>
      <c r="K21" s="871">
        <v>1504014.42</v>
      </c>
      <c r="M21" s="828"/>
    </row>
    <row r="22" spans="1:13" s="864" customFormat="1" ht="12.75">
      <c r="A22" s="865" t="s">
        <v>62</v>
      </c>
      <c r="B22" s="871">
        <v>455497.84</v>
      </c>
      <c r="D22" s="865" t="s">
        <v>97</v>
      </c>
      <c r="E22" s="871">
        <v>221979.72</v>
      </c>
      <c r="F22" s="865"/>
      <c r="G22" s="865" t="s">
        <v>137</v>
      </c>
      <c r="H22" s="871">
        <v>1414606.74</v>
      </c>
      <c r="J22" s="865" t="s">
        <v>165</v>
      </c>
      <c r="K22" s="871">
        <v>3767852.7</v>
      </c>
      <c r="M22" s="828"/>
    </row>
    <row r="23" spans="2:13" s="864" customFormat="1" ht="12.75">
      <c r="B23" s="871"/>
      <c r="D23" s="865"/>
      <c r="E23" s="871"/>
      <c r="F23" s="865"/>
      <c r="G23" s="872" t="s">
        <v>850</v>
      </c>
      <c r="H23" s="873">
        <f>SUM(H6:H22)+SUM(E6:E52)+SUM(B6:B52)</f>
        <v>253346662.71000004</v>
      </c>
      <c r="J23" s="865"/>
      <c r="K23" s="871"/>
      <c r="M23" s="828"/>
    </row>
    <row r="24" spans="1:13" s="864" customFormat="1" ht="12.75">
      <c r="A24" s="865" t="s">
        <v>63</v>
      </c>
      <c r="B24" s="871">
        <v>1497748.6</v>
      </c>
      <c r="D24" s="865" t="s">
        <v>98</v>
      </c>
      <c r="E24" s="871">
        <v>624793.13</v>
      </c>
      <c r="F24" s="865"/>
      <c r="G24" s="874"/>
      <c r="H24" s="875"/>
      <c r="J24" s="865" t="s">
        <v>166</v>
      </c>
      <c r="K24" s="871">
        <v>28095169.2</v>
      </c>
      <c r="M24" s="828"/>
    </row>
    <row r="25" spans="1:13" s="864" customFormat="1" ht="12.75">
      <c r="A25" s="865" t="s">
        <v>64</v>
      </c>
      <c r="B25" s="871">
        <v>843986</v>
      </c>
      <c r="D25" s="865" t="s">
        <v>99</v>
      </c>
      <c r="E25" s="871">
        <v>482476.11</v>
      </c>
      <c r="F25" s="865"/>
      <c r="G25" s="874"/>
      <c r="H25" s="875"/>
      <c r="J25" s="865" t="s">
        <v>167</v>
      </c>
      <c r="K25" s="871">
        <v>1395800.18</v>
      </c>
      <c r="M25" s="828"/>
    </row>
    <row r="26" spans="1:13" s="864" customFormat="1" ht="12.75">
      <c r="A26" s="865" t="s">
        <v>65</v>
      </c>
      <c r="B26" s="871">
        <v>1088004.11</v>
      </c>
      <c r="D26" s="865" t="s">
        <v>100</v>
      </c>
      <c r="E26" s="871">
        <v>620491.51</v>
      </c>
      <c r="F26" s="865"/>
      <c r="G26" s="874"/>
      <c r="H26" s="875"/>
      <c r="J26" s="865" t="s">
        <v>168</v>
      </c>
      <c r="K26" s="871">
        <v>773191.58</v>
      </c>
      <c r="M26" s="828"/>
    </row>
    <row r="27" spans="1:13" s="864" customFormat="1" ht="13.5" thickBot="1">
      <c r="A27" s="865" t="s">
        <v>66</v>
      </c>
      <c r="B27" s="871">
        <v>166364.54</v>
      </c>
      <c r="D27" s="865" t="s">
        <v>101</v>
      </c>
      <c r="E27" s="871">
        <v>472259.23</v>
      </c>
      <c r="F27" s="865"/>
      <c r="J27" s="865" t="s">
        <v>169</v>
      </c>
      <c r="K27" s="871">
        <v>2298511.76</v>
      </c>
      <c r="M27" s="828"/>
    </row>
    <row r="28" spans="1:13" s="864" customFormat="1" ht="12.75">
      <c r="A28" s="865" t="s">
        <v>67</v>
      </c>
      <c r="B28" s="871">
        <v>138190.64</v>
      </c>
      <c r="D28" s="865" t="s">
        <v>102</v>
      </c>
      <c r="E28" s="871">
        <v>1095411.7</v>
      </c>
      <c r="F28" s="865"/>
      <c r="G28" s="862"/>
      <c r="H28" s="863"/>
      <c r="J28" s="872" t="s">
        <v>886</v>
      </c>
      <c r="K28" s="873">
        <f>SUM(K6:K27)+SUM(H30:H52)</f>
        <v>178319892.56000003</v>
      </c>
      <c r="M28" s="828"/>
    </row>
    <row r="29" spans="2:13" s="864" customFormat="1" ht="12.75">
      <c r="B29" s="871"/>
      <c r="D29" s="865"/>
      <c r="E29" s="871"/>
      <c r="F29" s="865"/>
      <c r="G29" s="866" t="s">
        <v>851</v>
      </c>
      <c r="H29" s="867" t="s">
        <v>328</v>
      </c>
      <c r="M29" s="828"/>
    </row>
    <row r="30" spans="1:13" s="864" customFormat="1" ht="12.75">
      <c r="A30" s="865" t="s">
        <v>68</v>
      </c>
      <c r="B30" s="871">
        <v>15661274.15</v>
      </c>
      <c r="D30" s="865" t="s">
        <v>103</v>
      </c>
      <c r="E30" s="871">
        <v>509634.23</v>
      </c>
      <c r="F30" s="865"/>
      <c r="G30" s="865" t="s">
        <v>138</v>
      </c>
      <c r="H30" s="868">
        <v>11625719.77</v>
      </c>
      <c r="M30" s="828"/>
    </row>
    <row r="31" spans="1:13" s="864" customFormat="1" ht="12.75">
      <c r="A31" s="865" t="s">
        <v>69</v>
      </c>
      <c r="B31" s="871">
        <v>461925.57</v>
      </c>
      <c r="D31" s="865" t="s">
        <v>104</v>
      </c>
      <c r="E31" s="871">
        <v>641280.3</v>
      </c>
      <c r="F31" s="865"/>
      <c r="G31" s="865" t="s">
        <v>57</v>
      </c>
      <c r="H31" s="871">
        <v>151625.88</v>
      </c>
      <c r="M31" s="828"/>
    </row>
    <row r="32" spans="1:13" s="864" customFormat="1" ht="12.75">
      <c r="A32" s="865" t="s">
        <v>70</v>
      </c>
      <c r="B32" s="871">
        <v>124162.12</v>
      </c>
      <c r="D32" s="865" t="s">
        <v>105</v>
      </c>
      <c r="E32" s="871">
        <v>523082.87</v>
      </c>
      <c r="F32" s="865"/>
      <c r="G32" s="865" t="s">
        <v>139</v>
      </c>
      <c r="H32" s="871">
        <v>652139.92</v>
      </c>
      <c r="M32" s="828"/>
    </row>
    <row r="33" spans="1:13" s="864" customFormat="1" ht="12.75">
      <c r="A33" s="865" t="s">
        <v>71</v>
      </c>
      <c r="B33" s="871">
        <v>2188584.95</v>
      </c>
      <c r="D33" s="865" t="s">
        <v>106</v>
      </c>
      <c r="E33" s="871">
        <v>411340.13</v>
      </c>
      <c r="F33" s="865"/>
      <c r="G33" s="865" t="s">
        <v>140</v>
      </c>
      <c r="H33" s="871">
        <v>339053.42</v>
      </c>
      <c r="M33" s="828"/>
    </row>
    <row r="34" spans="1:13" s="864" customFormat="1" ht="12.75">
      <c r="A34" s="865" t="s">
        <v>72</v>
      </c>
      <c r="B34" s="871">
        <v>411627.82</v>
      </c>
      <c r="D34" s="865" t="s">
        <v>107</v>
      </c>
      <c r="E34" s="871">
        <v>373623.58</v>
      </c>
      <c r="F34" s="865"/>
      <c r="G34" s="865" t="s">
        <v>141</v>
      </c>
      <c r="H34" s="871">
        <v>3444481.91</v>
      </c>
      <c r="M34" s="828"/>
    </row>
    <row r="35" spans="2:13" s="864" customFormat="1" ht="12.75">
      <c r="B35" s="871"/>
      <c r="D35" s="865"/>
      <c r="E35" s="871"/>
      <c r="F35" s="865"/>
      <c r="G35" s="865"/>
      <c r="H35" s="871"/>
      <c r="M35" s="828"/>
    </row>
    <row r="36" spans="1:13" s="864" customFormat="1" ht="12.75">
      <c r="A36" s="865" t="s">
        <v>73</v>
      </c>
      <c r="B36" s="871">
        <v>530760.14</v>
      </c>
      <c r="D36" s="865" t="s">
        <v>108</v>
      </c>
      <c r="E36" s="871">
        <v>1540009.43</v>
      </c>
      <c r="F36" s="865"/>
      <c r="G36" s="865" t="s">
        <v>142</v>
      </c>
      <c r="H36" s="871">
        <v>12793278.88</v>
      </c>
      <c r="M36" s="828"/>
    </row>
    <row r="37" spans="1:13" s="864" customFormat="1" ht="12.75">
      <c r="A37" s="865" t="s">
        <v>906</v>
      </c>
      <c r="B37" s="871">
        <v>991764.23</v>
      </c>
      <c r="D37" s="865" t="s">
        <v>109</v>
      </c>
      <c r="E37" s="871">
        <v>526458.53</v>
      </c>
      <c r="F37" s="865"/>
      <c r="G37" s="865" t="s">
        <v>143</v>
      </c>
      <c r="H37" s="871">
        <v>748546.15</v>
      </c>
      <c r="M37" s="828"/>
    </row>
    <row r="38" spans="1:13" s="864" customFormat="1" ht="12.75">
      <c r="A38" s="865" t="s">
        <v>74</v>
      </c>
      <c r="B38" s="871">
        <v>378774.73</v>
      </c>
      <c r="D38" s="865" t="s">
        <v>110</v>
      </c>
      <c r="E38" s="871">
        <v>525653.92</v>
      </c>
      <c r="F38" s="865"/>
      <c r="G38" s="865" t="s">
        <v>144</v>
      </c>
      <c r="H38" s="871">
        <v>334014.69</v>
      </c>
      <c r="M38" s="828"/>
    </row>
    <row r="39" spans="1:13" s="864" customFormat="1" ht="12.75">
      <c r="A39" s="865" t="s">
        <v>75</v>
      </c>
      <c r="B39" s="871">
        <v>85042423.24</v>
      </c>
      <c r="D39" s="865" t="s">
        <v>111</v>
      </c>
      <c r="E39" s="871">
        <v>2442541.31</v>
      </c>
      <c r="F39" s="865"/>
      <c r="G39" s="865" t="s">
        <v>145</v>
      </c>
      <c r="H39" s="871">
        <v>3463167.11</v>
      </c>
      <c r="M39" s="828"/>
    </row>
    <row r="40" spans="1:13" s="864" customFormat="1" ht="12.75">
      <c r="A40" s="865" t="s">
        <v>76</v>
      </c>
      <c r="B40" s="871">
        <v>3114112.6</v>
      </c>
      <c r="D40" s="865" t="s">
        <v>112</v>
      </c>
      <c r="E40" s="871">
        <v>926309.76</v>
      </c>
      <c r="F40" s="865"/>
      <c r="G40" s="865" t="s">
        <v>146</v>
      </c>
      <c r="H40" s="871">
        <v>287061.12</v>
      </c>
      <c r="M40" s="828"/>
    </row>
    <row r="41" spans="2:13" s="864" customFormat="1" ht="12.75">
      <c r="B41" s="871"/>
      <c r="C41" s="865"/>
      <c r="D41" s="865"/>
      <c r="E41" s="871"/>
      <c r="F41" s="865"/>
      <c r="G41" s="865"/>
      <c r="H41" s="871"/>
      <c r="M41" s="828"/>
    </row>
    <row r="42" spans="1:13" s="864" customFormat="1" ht="12.75">
      <c r="A42" s="865" t="s">
        <v>78</v>
      </c>
      <c r="B42" s="871">
        <v>667260.74</v>
      </c>
      <c r="D42" s="865" t="s">
        <v>113</v>
      </c>
      <c r="E42" s="871">
        <v>334891.18</v>
      </c>
      <c r="F42" s="865"/>
      <c r="G42" s="865" t="s">
        <v>75</v>
      </c>
      <c r="H42" s="871">
        <v>2444887.58</v>
      </c>
      <c r="M42" s="828"/>
    </row>
    <row r="43" spans="1:13" s="864" customFormat="1" ht="12.75">
      <c r="A43" s="865" t="s">
        <v>79</v>
      </c>
      <c r="B43" s="871">
        <v>901268.78</v>
      </c>
      <c r="D43" s="865" t="s">
        <v>114</v>
      </c>
      <c r="E43" s="871">
        <v>1370858.06</v>
      </c>
      <c r="F43" s="865"/>
      <c r="G43" s="865" t="s">
        <v>910</v>
      </c>
      <c r="H43" s="871">
        <v>924875.92</v>
      </c>
      <c r="M43" s="828"/>
    </row>
    <row r="44" spans="1:13" s="864" customFormat="1" ht="12.75">
      <c r="A44" s="865" t="s">
        <v>924</v>
      </c>
      <c r="B44" s="871">
        <v>2387991.38</v>
      </c>
      <c r="D44" s="865" t="s">
        <v>115</v>
      </c>
      <c r="E44" s="871">
        <v>20838258.82</v>
      </c>
      <c r="F44" s="865"/>
      <c r="G44" s="865" t="s">
        <v>924</v>
      </c>
      <c r="H44" s="871">
        <v>597527.12</v>
      </c>
      <c r="M44" s="828"/>
    </row>
    <row r="45" spans="1:13" s="864" customFormat="1" ht="12.75">
      <c r="A45" s="865" t="s">
        <v>80</v>
      </c>
      <c r="B45" s="871">
        <v>1452467.11</v>
      </c>
      <c r="D45" s="865" t="s">
        <v>116</v>
      </c>
      <c r="E45" s="871">
        <v>886094.1</v>
      </c>
      <c r="F45" s="865"/>
      <c r="G45" s="865" t="s">
        <v>147</v>
      </c>
      <c r="H45" s="871">
        <v>1914576.95</v>
      </c>
      <c r="M45" s="828"/>
    </row>
    <row r="46" spans="1:13" s="864" customFormat="1" ht="12.75">
      <c r="A46" s="865" t="s">
        <v>81</v>
      </c>
      <c r="B46" s="871">
        <v>272174.08</v>
      </c>
      <c r="D46" s="865" t="s">
        <v>117</v>
      </c>
      <c r="E46" s="871">
        <v>373111.15</v>
      </c>
      <c r="F46" s="865"/>
      <c r="G46" s="865" t="s">
        <v>148</v>
      </c>
      <c r="H46" s="871">
        <v>251299.86</v>
      </c>
      <c r="M46" s="828"/>
    </row>
    <row r="47" spans="1:13" s="864" customFormat="1" ht="12.75">
      <c r="A47" s="865"/>
      <c r="B47" s="871"/>
      <c r="D47" s="865"/>
      <c r="E47" s="871"/>
      <c r="F47" s="865"/>
      <c r="G47" s="865"/>
      <c r="H47" s="871"/>
      <c r="M47" s="828"/>
    </row>
    <row r="48" spans="1:13" s="864" customFormat="1" ht="12.75">
      <c r="A48" s="865" t="s">
        <v>925</v>
      </c>
      <c r="B48" s="871">
        <v>1643967.07</v>
      </c>
      <c r="D48" s="865" t="s">
        <v>118</v>
      </c>
      <c r="E48" s="871">
        <v>330773.8</v>
      </c>
      <c r="F48" s="865"/>
      <c r="G48" s="865" t="s">
        <v>149</v>
      </c>
      <c r="H48" s="871">
        <v>9841328.07</v>
      </c>
      <c r="M48" s="828"/>
    </row>
    <row r="49" spans="1:13" s="864" customFormat="1" ht="12.75">
      <c r="A49" s="865" t="s">
        <v>934</v>
      </c>
      <c r="B49" s="871">
        <v>919846.11</v>
      </c>
      <c r="D49" s="865" t="s">
        <v>119</v>
      </c>
      <c r="E49" s="871">
        <v>4238498.28</v>
      </c>
      <c r="F49" s="865"/>
      <c r="G49" s="865" t="s">
        <v>150</v>
      </c>
      <c r="H49" s="871">
        <v>1740548.58</v>
      </c>
      <c r="M49" s="828"/>
    </row>
    <row r="50" spans="1:13" s="864" customFormat="1" ht="12.75">
      <c r="A50" s="865" t="s">
        <v>942</v>
      </c>
      <c r="B50" s="871">
        <v>409461.28</v>
      </c>
      <c r="D50" s="865" t="s">
        <v>120</v>
      </c>
      <c r="E50" s="871">
        <v>1003181.23</v>
      </c>
      <c r="F50" s="865"/>
      <c r="G50" s="865" t="s">
        <v>151</v>
      </c>
      <c r="H50" s="871">
        <v>907219.99</v>
      </c>
      <c r="M50" s="828"/>
    </row>
    <row r="51" spans="1:13" s="864" customFormat="1" ht="12.75">
      <c r="A51" s="865" t="s">
        <v>82</v>
      </c>
      <c r="B51" s="871">
        <v>529964.52</v>
      </c>
      <c r="D51" s="865" t="s">
        <v>121</v>
      </c>
      <c r="E51" s="871">
        <v>1713700.69</v>
      </c>
      <c r="F51" s="865"/>
      <c r="G51" s="865" t="s">
        <v>152</v>
      </c>
      <c r="H51" s="871">
        <v>345822.73</v>
      </c>
      <c r="M51" s="828"/>
    </row>
    <row r="52" spans="1:13" s="864" customFormat="1" ht="12.75">
      <c r="A52" s="865" t="s">
        <v>83</v>
      </c>
      <c r="B52" s="871">
        <v>190641.43</v>
      </c>
      <c r="D52" s="865" t="s">
        <v>122</v>
      </c>
      <c r="E52" s="871">
        <v>926138.93</v>
      </c>
      <c r="F52" s="865"/>
      <c r="G52" s="865" t="s">
        <v>153</v>
      </c>
      <c r="H52" s="871">
        <v>3649399.05</v>
      </c>
      <c r="M52" s="828"/>
    </row>
    <row r="53" spans="1:2" ht="17.25">
      <c r="A53" s="856" t="s">
        <v>330</v>
      </c>
      <c r="B53" s="857"/>
    </row>
    <row r="54" spans="1:5" ht="15">
      <c r="A54" s="860" t="s">
        <v>327</v>
      </c>
      <c r="B54" s="857"/>
      <c r="D54" s="865"/>
      <c r="E54" s="876"/>
    </row>
    <row r="55" spans="4:5" ht="13.5" thickBot="1">
      <c r="D55" s="865"/>
      <c r="E55" s="876"/>
    </row>
    <row r="56" spans="1:11" s="864" customFormat="1" ht="12.75">
      <c r="A56" s="862"/>
      <c r="B56" s="863"/>
      <c r="D56" s="862"/>
      <c r="E56" s="863"/>
      <c r="F56" s="865"/>
      <c r="G56" s="862"/>
      <c r="H56" s="863"/>
      <c r="J56" s="862"/>
      <c r="K56" s="863"/>
    </row>
    <row r="57" spans="1:11" s="864" customFormat="1" ht="12.75">
      <c r="A57" s="866" t="s">
        <v>331</v>
      </c>
      <c r="B57" s="867" t="s">
        <v>328</v>
      </c>
      <c r="D57" s="866" t="s">
        <v>331</v>
      </c>
      <c r="E57" s="867" t="s">
        <v>328</v>
      </c>
      <c r="F57" s="865"/>
      <c r="G57" s="866" t="s">
        <v>331</v>
      </c>
      <c r="H57" s="867" t="s">
        <v>328</v>
      </c>
      <c r="J57" s="866" t="s">
        <v>331</v>
      </c>
      <c r="K57" s="867" t="s">
        <v>328</v>
      </c>
    </row>
    <row r="58" spans="1:14" s="864" customFormat="1" ht="12.75">
      <c r="A58" s="869" t="s">
        <v>332</v>
      </c>
      <c r="B58" s="870">
        <v>130302.13</v>
      </c>
      <c r="D58" s="865" t="s">
        <v>333</v>
      </c>
      <c r="E58" s="868">
        <v>45614.05</v>
      </c>
      <c r="F58" s="865"/>
      <c r="G58" s="865" t="s">
        <v>334</v>
      </c>
      <c r="H58" s="868">
        <v>13147.53</v>
      </c>
      <c r="J58" s="865" t="s">
        <v>335</v>
      </c>
      <c r="K58" s="868">
        <v>42921.64</v>
      </c>
      <c r="M58" s="828"/>
      <c r="N58" s="828"/>
    </row>
    <row r="59" spans="1:14" s="864" customFormat="1" ht="12.75">
      <c r="A59" s="865" t="s">
        <v>336</v>
      </c>
      <c r="B59" s="871">
        <v>5784.93</v>
      </c>
      <c r="D59" s="865" t="s">
        <v>71</v>
      </c>
      <c r="E59" s="871">
        <v>132118.07</v>
      </c>
      <c r="F59" s="865"/>
      <c r="G59" s="865" t="s">
        <v>337</v>
      </c>
      <c r="H59" s="871">
        <v>55696.07</v>
      </c>
      <c r="J59" s="865" t="s">
        <v>338</v>
      </c>
      <c r="K59" s="871">
        <v>1505.78</v>
      </c>
      <c r="M59" s="828"/>
      <c r="N59" s="828"/>
    </row>
    <row r="60" spans="1:14" s="864" customFormat="1" ht="12.75">
      <c r="A60" s="865" t="s">
        <v>339</v>
      </c>
      <c r="B60" s="871">
        <v>13111.59</v>
      </c>
      <c r="D60" s="865" t="s">
        <v>340</v>
      </c>
      <c r="E60" s="871">
        <v>26735.53</v>
      </c>
      <c r="F60" s="865"/>
      <c r="G60" s="865" t="s">
        <v>341</v>
      </c>
      <c r="H60" s="871">
        <v>87115.28</v>
      </c>
      <c r="J60" s="865" t="s">
        <v>342</v>
      </c>
      <c r="K60" s="871">
        <v>25930.96</v>
      </c>
      <c r="M60" s="828"/>
      <c r="N60" s="828"/>
    </row>
    <row r="61" spans="1:14" s="864" customFormat="1" ht="12.75">
      <c r="A61" s="865" t="s">
        <v>343</v>
      </c>
      <c r="B61" s="871">
        <v>43717.23</v>
      </c>
      <c r="D61" s="865" t="s">
        <v>344</v>
      </c>
      <c r="E61" s="871">
        <v>27423.25</v>
      </c>
      <c r="F61" s="865"/>
      <c r="G61" s="865" t="s">
        <v>345</v>
      </c>
      <c r="H61" s="871">
        <v>2327198.11</v>
      </c>
      <c r="J61" s="865" t="s">
        <v>346</v>
      </c>
      <c r="K61" s="871">
        <v>51785.51</v>
      </c>
      <c r="M61" s="828"/>
      <c r="N61" s="828"/>
    </row>
    <row r="62" spans="1:14" s="864" customFormat="1" ht="12.75">
      <c r="A62" s="865" t="s">
        <v>52</v>
      </c>
      <c r="B62" s="871">
        <v>110021.18</v>
      </c>
      <c r="D62" s="865" t="s">
        <v>347</v>
      </c>
      <c r="E62" s="871">
        <v>4193.71</v>
      </c>
      <c r="F62" s="865"/>
      <c r="G62" s="865" t="s">
        <v>96</v>
      </c>
      <c r="H62" s="871">
        <v>7708.75</v>
      </c>
      <c r="J62" s="865" t="s">
        <v>348</v>
      </c>
      <c r="K62" s="871">
        <v>19031.33</v>
      </c>
      <c r="M62" s="828"/>
      <c r="N62" s="846"/>
    </row>
    <row r="63" spans="1:11" s="864" customFormat="1" ht="12.75">
      <c r="A63" s="865"/>
      <c r="B63" s="871"/>
      <c r="D63" s="865"/>
      <c r="E63" s="871"/>
      <c r="F63" s="865"/>
      <c r="G63" s="865"/>
      <c r="H63" s="871"/>
      <c r="J63" s="865"/>
      <c r="K63" s="871"/>
    </row>
    <row r="64" spans="1:14" s="864" customFormat="1" ht="12.75">
      <c r="A64" s="865" t="s">
        <v>349</v>
      </c>
      <c r="B64" s="871">
        <v>42584.5</v>
      </c>
      <c r="D64" s="865" t="s">
        <v>350</v>
      </c>
      <c r="E64" s="871">
        <v>1523.75</v>
      </c>
      <c r="F64" s="865"/>
      <c r="G64" s="865" t="s">
        <v>351</v>
      </c>
      <c r="H64" s="871">
        <v>14361.14</v>
      </c>
      <c r="J64" s="865" t="s">
        <v>124</v>
      </c>
      <c r="K64" s="871">
        <v>29962.87</v>
      </c>
      <c r="M64" s="828"/>
      <c r="N64" s="828"/>
    </row>
    <row r="65" spans="1:14" s="864" customFormat="1" ht="12.75">
      <c r="A65" s="865" t="s">
        <v>53</v>
      </c>
      <c r="B65" s="871">
        <v>6800.79</v>
      </c>
      <c r="D65" s="865" t="s">
        <v>352</v>
      </c>
      <c r="E65" s="871">
        <v>99835.83</v>
      </c>
      <c r="F65" s="865"/>
      <c r="G65" s="865" t="s">
        <v>353</v>
      </c>
      <c r="H65" s="871">
        <v>83105.87</v>
      </c>
      <c r="J65" s="865" t="s">
        <v>354</v>
      </c>
      <c r="K65" s="871">
        <v>254630.58</v>
      </c>
      <c r="M65" s="828"/>
      <c r="N65" s="828"/>
    </row>
    <row r="66" spans="1:14" s="864" customFormat="1" ht="12.75">
      <c r="A66" s="865" t="s">
        <v>355</v>
      </c>
      <c r="B66" s="871">
        <v>293718.05</v>
      </c>
      <c r="D66" s="865" t="s">
        <v>356</v>
      </c>
      <c r="E66" s="871">
        <v>201316.78</v>
      </c>
      <c r="F66" s="865"/>
      <c r="G66" s="865" t="s">
        <v>357</v>
      </c>
      <c r="H66" s="871">
        <v>140154.9</v>
      </c>
      <c r="J66" s="865" t="s">
        <v>358</v>
      </c>
      <c r="K66" s="871">
        <v>841194.67</v>
      </c>
      <c r="M66" s="828"/>
      <c r="N66" s="828"/>
    </row>
    <row r="67" spans="1:14" s="864" customFormat="1" ht="12.75">
      <c r="A67" s="865" t="s">
        <v>359</v>
      </c>
      <c r="B67" s="871">
        <v>100456.12</v>
      </c>
      <c r="D67" s="865" t="s">
        <v>360</v>
      </c>
      <c r="E67" s="871">
        <v>10540.48</v>
      </c>
      <c r="F67" s="865"/>
      <c r="G67" s="865" t="s">
        <v>361</v>
      </c>
      <c r="H67" s="871">
        <v>9798.84</v>
      </c>
      <c r="J67" s="865" t="s">
        <v>362</v>
      </c>
      <c r="K67" s="871">
        <v>190848.19</v>
      </c>
      <c r="M67" s="828"/>
      <c r="N67" s="828"/>
    </row>
    <row r="68" spans="1:14" s="864" customFormat="1" ht="12.75">
      <c r="A68" s="865" t="s">
        <v>363</v>
      </c>
      <c r="B68" s="871">
        <v>205694.8</v>
      </c>
      <c r="D68" s="865" t="s">
        <v>364</v>
      </c>
      <c r="E68" s="871">
        <v>56698.45</v>
      </c>
      <c r="F68" s="865"/>
      <c r="G68" s="865" t="s">
        <v>365</v>
      </c>
      <c r="H68" s="871">
        <v>4413.99</v>
      </c>
      <c r="J68" s="865" t="s">
        <v>366</v>
      </c>
      <c r="K68" s="871">
        <v>4040.89</v>
      </c>
      <c r="M68" s="828"/>
      <c r="N68" s="828"/>
    </row>
    <row r="69" spans="1:11" s="864" customFormat="1" ht="12.75">
      <c r="A69" s="865"/>
      <c r="B69" s="871"/>
      <c r="E69" s="877"/>
      <c r="F69" s="865"/>
      <c r="G69" s="878"/>
      <c r="H69" s="879"/>
      <c r="J69" s="878"/>
      <c r="K69" s="879"/>
    </row>
    <row r="70" spans="1:14" s="864" customFormat="1" ht="12.75">
      <c r="A70" s="865" t="s">
        <v>367</v>
      </c>
      <c r="B70" s="871">
        <v>1328754.52</v>
      </c>
      <c r="D70" s="865" t="s">
        <v>368</v>
      </c>
      <c r="E70" s="871">
        <v>562183.87</v>
      </c>
      <c r="F70" s="865"/>
      <c r="G70" s="865" t="s">
        <v>369</v>
      </c>
      <c r="H70" s="871">
        <v>48751.51</v>
      </c>
      <c r="J70" s="865" t="s">
        <v>370</v>
      </c>
      <c r="K70" s="871">
        <v>17880.64</v>
      </c>
      <c r="M70" s="828"/>
      <c r="N70" s="828"/>
    </row>
    <row r="71" spans="1:14" s="864" customFormat="1" ht="12.75">
      <c r="A71" s="865" t="s">
        <v>371</v>
      </c>
      <c r="B71" s="871">
        <v>19170.67</v>
      </c>
      <c r="D71" s="865" t="s">
        <v>372</v>
      </c>
      <c r="E71" s="871">
        <v>3052.06</v>
      </c>
      <c r="F71" s="865"/>
      <c r="G71" s="865" t="s">
        <v>373</v>
      </c>
      <c r="H71" s="871">
        <v>15421.91</v>
      </c>
      <c r="J71" s="865" t="s">
        <v>374</v>
      </c>
      <c r="K71" s="871">
        <v>29387.54</v>
      </c>
      <c r="M71" s="828"/>
      <c r="N71" s="828"/>
    </row>
    <row r="72" spans="1:14" s="864" customFormat="1" ht="12.75">
      <c r="A72" s="865" t="s">
        <v>375</v>
      </c>
      <c r="B72" s="871">
        <v>46926.55</v>
      </c>
      <c r="D72" s="865" t="s">
        <v>78</v>
      </c>
      <c r="E72" s="871">
        <v>498.95</v>
      </c>
      <c r="F72" s="865"/>
      <c r="G72" s="865" t="s">
        <v>376</v>
      </c>
      <c r="H72" s="871">
        <v>1937.32</v>
      </c>
      <c r="J72" s="865" t="s">
        <v>377</v>
      </c>
      <c r="K72" s="871">
        <v>89614.45</v>
      </c>
      <c r="M72" s="828"/>
      <c r="N72" s="828"/>
    </row>
    <row r="73" spans="1:14" s="864" customFormat="1" ht="12.75">
      <c r="A73" s="865" t="s">
        <v>378</v>
      </c>
      <c r="B73" s="871">
        <v>3600.42</v>
      </c>
      <c r="D73" s="865" t="s">
        <v>379</v>
      </c>
      <c r="E73" s="871">
        <v>13740.87</v>
      </c>
      <c r="F73" s="865"/>
      <c r="G73" s="865" t="s">
        <v>380</v>
      </c>
      <c r="H73" s="871">
        <v>7412.06</v>
      </c>
      <c r="J73" s="865" t="s">
        <v>381</v>
      </c>
      <c r="K73" s="871">
        <v>3411.63</v>
      </c>
      <c r="M73" s="828"/>
      <c r="N73" s="846"/>
    </row>
    <row r="74" spans="1:14" s="864" customFormat="1" ht="12.75">
      <c r="A74" s="865" t="s">
        <v>382</v>
      </c>
      <c r="B74" s="871">
        <v>43865.54</v>
      </c>
      <c r="D74" s="865" t="s">
        <v>383</v>
      </c>
      <c r="E74" s="871">
        <v>183184.38</v>
      </c>
      <c r="F74" s="865"/>
      <c r="G74" s="865" t="s">
        <v>384</v>
      </c>
      <c r="H74" s="871">
        <v>14994.9</v>
      </c>
      <c r="J74" s="865" t="s">
        <v>385</v>
      </c>
      <c r="K74" s="871">
        <v>68173.88</v>
      </c>
      <c r="M74" s="828"/>
      <c r="N74" s="828"/>
    </row>
    <row r="75" spans="1:11" s="864" customFormat="1" ht="12.75">
      <c r="A75" s="865"/>
      <c r="B75" s="871"/>
      <c r="D75" s="865"/>
      <c r="E75" s="871"/>
      <c r="F75" s="865"/>
      <c r="G75" s="865"/>
      <c r="H75" s="871"/>
      <c r="J75" s="865"/>
      <c r="K75" s="871"/>
    </row>
    <row r="76" spans="1:14" s="864" customFormat="1" ht="12.75">
      <c r="A76" s="865" t="s">
        <v>386</v>
      </c>
      <c r="B76" s="871">
        <v>2674.43</v>
      </c>
      <c r="D76" s="865" t="s">
        <v>387</v>
      </c>
      <c r="E76" s="871">
        <v>42508.07</v>
      </c>
      <c r="F76" s="865"/>
      <c r="G76" s="865" t="s">
        <v>388</v>
      </c>
      <c r="H76" s="871">
        <v>24119.53</v>
      </c>
      <c r="J76" s="865" t="s">
        <v>131</v>
      </c>
      <c r="K76" s="871">
        <v>29630.26</v>
      </c>
      <c r="M76" s="828"/>
      <c r="N76" s="828"/>
    </row>
    <row r="77" spans="1:14" s="864" customFormat="1" ht="12.75">
      <c r="A77" s="865" t="s">
        <v>389</v>
      </c>
      <c r="B77" s="871">
        <v>16136.63</v>
      </c>
      <c r="D77" s="865" t="s">
        <v>390</v>
      </c>
      <c r="E77" s="871">
        <v>31248.41</v>
      </c>
      <c r="F77" s="865"/>
      <c r="G77" s="865" t="s">
        <v>391</v>
      </c>
      <c r="H77" s="871">
        <v>47807.59</v>
      </c>
      <c r="J77" s="865" t="s">
        <v>392</v>
      </c>
      <c r="K77" s="871">
        <v>35235.34</v>
      </c>
      <c r="M77" s="828"/>
      <c r="N77" s="828"/>
    </row>
    <row r="78" spans="1:14" s="864" customFormat="1" ht="12.75">
      <c r="A78" s="865" t="s">
        <v>393</v>
      </c>
      <c r="B78" s="871">
        <v>3919.52</v>
      </c>
      <c r="D78" s="865" t="s">
        <v>394</v>
      </c>
      <c r="E78" s="871">
        <v>22519.35</v>
      </c>
      <c r="F78" s="865"/>
      <c r="G78" s="865" t="s">
        <v>395</v>
      </c>
      <c r="H78" s="871">
        <v>2499.15</v>
      </c>
      <c r="J78" s="865" t="s">
        <v>396</v>
      </c>
      <c r="K78" s="871">
        <v>2395.78</v>
      </c>
      <c r="M78" s="828"/>
      <c r="N78" s="828"/>
    </row>
    <row r="79" spans="1:14" s="864" customFormat="1" ht="12.75">
      <c r="A79" s="865" t="s">
        <v>397</v>
      </c>
      <c r="B79" s="871">
        <v>98127.79</v>
      </c>
      <c r="D79" s="865" t="s">
        <v>398</v>
      </c>
      <c r="E79" s="871">
        <v>32763.2</v>
      </c>
      <c r="F79" s="865"/>
      <c r="G79" s="865" t="s">
        <v>399</v>
      </c>
      <c r="H79" s="871">
        <v>55215.12</v>
      </c>
      <c r="J79" s="865" t="s">
        <v>400</v>
      </c>
      <c r="K79" s="871">
        <v>3901.55</v>
      </c>
      <c r="M79" s="828"/>
      <c r="N79" s="828"/>
    </row>
    <row r="80" spans="1:14" s="864" customFormat="1" ht="12.75">
      <c r="A80" s="865" t="s">
        <v>401</v>
      </c>
      <c r="B80" s="880">
        <v>51309.07</v>
      </c>
      <c r="D80" s="865" t="s">
        <v>402</v>
      </c>
      <c r="E80" s="871">
        <v>8135.73</v>
      </c>
      <c r="F80" s="865"/>
      <c r="G80" s="865" t="s">
        <v>403</v>
      </c>
      <c r="H80" s="871">
        <v>1384.42</v>
      </c>
      <c r="J80" s="865" t="s">
        <v>404</v>
      </c>
      <c r="K80" s="871">
        <v>55161.21</v>
      </c>
      <c r="M80" s="828"/>
      <c r="N80" s="828"/>
    </row>
    <row r="81" spans="4:11" s="864" customFormat="1" ht="12.75">
      <c r="D81" s="865"/>
      <c r="E81" s="871"/>
      <c r="F81" s="865"/>
      <c r="H81" s="877"/>
      <c r="J81" s="878"/>
      <c r="K81" s="879"/>
    </row>
    <row r="82" spans="1:14" s="864" customFormat="1" ht="12.75">
      <c r="A82" s="865" t="s">
        <v>405</v>
      </c>
      <c r="B82" s="871">
        <v>11160.81</v>
      </c>
      <c r="D82" s="865" t="s">
        <v>406</v>
      </c>
      <c r="E82" s="871">
        <v>28268.29</v>
      </c>
      <c r="F82" s="865"/>
      <c r="G82" s="865" t="s">
        <v>407</v>
      </c>
      <c r="H82" s="871">
        <v>49870.71</v>
      </c>
      <c r="J82" s="865" t="s">
        <v>408</v>
      </c>
      <c r="K82" s="871">
        <v>1148433.33</v>
      </c>
      <c r="M82" s="828"/>
      <c r="N82" s="828"/>
    </row>
    <row r="83" spans="1:14" s="864" customFormat="1" ht="12.75">
      <c r="A83" s="865" t="s">
        <v>409</v>
      </c>
      <c r="B83" s="871">
        <v>19966.26</v>
      </c>
      <c r="D83" s="865" t="s">
        <v>410</v>
      </c>
      <c r="E83" s="871">
        <v>37231.12</v>
      </c>
      <c r="F83" s="865"/>
      <c r="G83" s="865" t="s">
        <v>411</v>
      </c>
      <c r="H83" s="871">
        <v>105607.22</v>
      </c>
      <c r="J83" s="865" t="s">
        <v>412</v>
      </c>
      <c r="K83" s="871">
        <v>365613.71</v>
      </c>
      <c r="M83" s="828"/>
      <c r="N83" s="828"/>
    </row>
    <row r="84" spans="1:14" s="864" customFormat="1" ht="12.75">
      <c r="A84" s="865" t="s">
        <v>61</v>
      </c>
      <c r="B84" s="871">
        <v>3083.46</v>
      </c>
      <c r="D84" s="865" t="s">
        <v>413</v>
      </c>
      <c r="E84" s="871">
        <v>21305.77</v>
      </c>
      <c r="F84" s="865"/>
      <c r="G84" s="865" t="s">
        <v>414</v>
      </c>
      <c r="H84" s="871">
        <v>4508.41</v>
      </c>
      <c r="J84" s="865" t="s">
        <v>415</v>
      </c>
      <c r="K84" s="871">
        <v>2728.37</v>
      </c>
      <c r="M84" s="828"/>
      <c r="N84" s="828"/>
    </row>
    <row r="85" spans="1:14" s="864" customFormat="1" ht="12.75">
      <c r="A85" s="865" t="s">
        <v>416</v>
      </c>
      <c r="B85" s="871">
        <v>1910.33</v>
      </c>
      <c r="D85" s="865" t="s">
        <v>795</v>
      </c>
      <c r="E85" s="871">
        <v>110012.23</v>
      </c>
      <c r="F85" s="865"/>
      <c r="G85" s="865" t="s">
        <v>108</v>
      </c>
      <c r="H85" s="871">
        <v>190043.62</v>
      </c>
      <c r="J85" s="865" t="s">
        <v>417</v>
      </c>
      <c r="K85" s="871">
        <v>19094.27</v>
      </c>
      <c r="M85" s="828"/>
      <c r="N85" s="828"/>
    </row>
    <row r="86" spans="1:14" s="864" customFormat="1" ht="12.75">
      <c r="A86" s="865" t="s">
        <v>418</v>
      </c>
      <c r="B86" s="871">
        <v>50711.28</v>
      </c>
      <c r="D86" s="865" t="s">
        <v>419</v>
      </c>
      <c r="E86" s="871">
        <v>17709.82</v>
      </c>
      <c r="F86" s="865"/>
      <c r="G86" s="865" t="s">
        <v>420</v>
      </c>
      <c r="H86" s="871">
        <v>2625.04</v>
      </c>
      <c r="J86" s="865" t="s">
        <v>421</v>
      </c>
      <c r="K86" s="871">
        <v>579462.2</v>
      </c>
      <c r="M86" s="828"/>
      <c r="N86" s="828"/>
    </row>
    <row r="87" spans="1:11" s="864" customFormat="1" ht="12.75">
      <c r="A87" s="865"/>
      <c r="B87" s="871"/>
      <c r="D87" s="865"/>
      <c r="E87" s="871"/>
      <c r="F87" s="865"/>
      <c r="G87" s="865"/>
      <c r="H87" s="871"/>
      <c r="J87" s="865"/>
      <c r="K87" s="871"/>
    </row>
    <row r="88" spans="1:14" s="864" customFormat="1" ht="12.75">
      <c r="A88" s="865" t="s">
        <v>422</v>
      </c>
      <c r="B88" s="871">
        <v>40629.24</v>
      </c>
      <c r="D88" s="865" t="s">
        <v>423</v>
      </c>
      <c r="E88" s="871">
        <v>135304.93</v>
      </c>
      <c r="F88" s="865"/>
      <c r="G88" s="865" t="s">
        <v>424</v>
      </c>
      <c r="H88" s="871">
        <v>23144.14</v>
      </c>
      <c r="J88" s="865" t="s">
        <v>425</v>
      </c>
      <c r="K88" s="871">
        <v>50666.31</v>
      </c>
      <c r="M88" s="828"/>
      <c r="N88" s="828"/>
    </row>
    <row r="89" spans="1:14" s="864" customFormat="1" ht="12.75">
      <c r="A89" s="865" t="s">
        <v>426</v>
      </c>
      <c r="B89" s="871">
        <v>2696.93</v>
      </c>
      <c r="D89" s="865" t="s">
        <v>427</v>
      </c>
      <c r="E89" s="871">
        <v>15943.39</v>
      </c>
      <c r="F89" s="865"/>
      <c r="G89" s="865" t="s">
        <v>428</v>
      </c>
      <c r="H89" s="871">
        <v>26533.29</v>
      </c>
      <c r="J89" s="865" t="s">
        <v>133</v>
      </c>
      <c r="K89" s="871">
        <v>3946.5</v>
      </c>
      <c r="M89" s="828"/>
      <c r="N89" s="828"/>
    </row>
    <row r="90" spans="1:14" s="864" customFormat="1" ht="12.75">
      <c r="A90" s="865" t="s">
        <v>429</v>
      </c>
      <c r="B90" s="871">
        <v>56860.22</v>
      </c>
      <c r="D90" s="865" t="s">
        <v>430</v>
      </c>
      <c r="E90" s="871">
        <v>1853496</v>
      </c>
      <c r="F90" s="865"/>
      <c r="G90" s="865" t="s">
        <v>431</v>
      </c>
      <c r="H90" s="871">
        <v>8387.45</v>
      </c>
      <c r="J90" s="865" t="s">
        <v>432</v>
      </c>
      <c r="K90" s="871">
        <v>34363.36</v>
      </c>
      <c r="M90" s="828"/>
      <c r="N90" s="828"/>
    </row>
    <row r="91" spans="1:14" s="864" customFormat="1" ht="12.75">
      <c r="A91" s="865" t="s">
        <v>433</v>
      </c>
      <c r="B91" s="871">
        <v>80017.92</v>
      </c>
      <c r="D91" s="865" t="s">
        <v>434</v>
      </c>
      <c r="E91" s="871">
        <v>19795.47</v>
      </c>
      <c r="F91" s="865"/>
      <c r="G91" s="865" t="s">
        <v>435</v>
      </c>
      <c r="H91" s="871">
        <v>50648.29</v>
      </c>
      <c r="J91" s="865" t="s">
        <v>436</v>
      </c>
      <c r="K91" s="871">
        <v>24443.2</v>
      </c>
      <c r="M91" s="828"/>
      <c r="N91" s="828"/>
    </row>
    <row r="92" spans="1:14" s="864" customFormat="1" ht="12.75">
      <c r="A92" s="865" t="s">
        <v>437</v>
      </c>
      <c r="B92" s="871">
        <v>45897.26</v>
      </c>
      <c r="C92" s="865"/>
      <c r="D92" s="865" t="s">
        <v>438</v>
      </c>
      <c r="E92" s="871">
        <v>16693.98</v>
      </c>
      <c r="F92" s="865"/>
      <c r="G92" s="865" t="s">
        <v>439</v>
      </c>
      <c r="H92" s="871">
        <v>1492.3</v>
      </c>
      <c r="J92" s="865" t="s">
        <v>440</v>
      </c>
      <c r="K92" s="871">
        <v>93030.59</v>
      </c>
      <c r="M92" s="828"/>
      <c r="N92" s="828"/>
    </row>
    <row r="93" spans="1:11" s="864" customFormat="1" ht="12.75">
      <c r="A93" s="865"/>
      <c r="B93" s="871"/>
      <c r="C93" s="865"/>
      <c r="D93" s="865"/>
      <c r="E93" s="871"/>
      <c r="F93" s="865"/>
      <c r="G93" s="865"/>
      <c r="H93" s="871"/>
      <c r="J93" s="878"/>
      <c r="K93" s="879"/>
    </row>
    <row r="94" spans="1:14" s="864" customFormat="1" ht="12.75" customHeight="1">
      <c r="A94" s="865" t="s">
        <v>441</v>
      </c>
      <c r="B94" s="871">
        <v>183018.07</v>
      </c>
      <c r="D94" s="865" t="s">
        <v>442</v>
      </c>
      <c r="E94" s="871">
        <v>25571.34</v>
      </c>
      <c r="F94" s="865"/>
      <c r="G94" s="865" t="s">
        <v>443</v>
      </c>
      <c r="H94" s="871">
        <v>19399.92</v>
      </c>
      <c r="J94" s="865" t="s">
        <v>444</v>
      </c>
      <c r="K94" s="871">
        <v>3555.43</v>
      </c>
      <c r="M94" s="828"/>
      <c r="N94" s="828"/>
    </row>
    <row r="95" spans="1:14" s="864" customFormat="1" ht="12.75">
      <c r="A95" s="865" t="s">
        <v>445</v>
      </c>
      <c r="B95" s="871">
        <v>954128.55</v>
      </c>
      <c r="C95" s="865"/>
      <c r="D95" s="865" t="s">
        <v>446</v>
      </c>
      <c r="E95" s="871">
        <v>36943.45</v>
      </c>
      <c r="F95" s="865"/>
      <c r="G95" s="865" t="s">
        <v>447</v>
      </c>
      <c r="H95" s="871">
        <v>35307.29</v>
      </c>
      <c r="J95" s="865" t="s">
        <v>448</v>
      </c>
      <c r="K95" s="871">
        <v>71805.73</v>
      </c>
      <c r="M95" s="828"/>
      <c r="N95" s="828"/>
    </row>
    <row r="96" spans="1:14" s="864" customFormat="1" ht="12.75">
      <c r="A96" s="865" t="s">
        <v>449</v>
      </c>
      <c r="B96" s="871">
        <v>37797.46</v>
      </c>
      <c r="C96" s="881"/>
      <c r="D96" s="865" t="s">
        <v>450</v>
      </c>
      <c r="E96" s="871">
        <v>17300.76</v>
      </c>
      <c r="F96" s="881"/>
      <c r="G96" s="865" t="s">
        <v>116</v>
      </c>
      <c r="H96" s="871">
        <v>488256.57</v>
      </c>
      <c r="I96" s="881"/>
      <c r="J96" s="865" t="s">
        <v>135</v>
      </c>
      <c r="K96" s="871">
        <v>115909.51</v>
      </c>
      <c r="L96" s="881"/>
      <c r="M96" s="828"/>
      <c r="N96" s="828"/>
    </row>
    <row r="97" spans="1:14" s="864" customFormat="1" ht="12.75">
      <c r="A97" s="865" t="s">
        <v>451</v>
      </c>
      <c r="B97" s="871">
        <v>1806.95</v>
      </c>
      <c r="C97" s="865"/>
      <c r="D97" s="865" t="s">
        <v>452</v>
      </c>
      <c r="E97" s="871">
        <v>2665.51</v>
      </c>
      <c r="F97" s="865"/>
      <c r="G97" s="865" t="s">
        <v>453</v>
      </c>
      <c r="H97" s="871">
        <v>173237.24</v>
      </c>
      <c r="J97" s="865" t="s">
        <v>454</v>
      </c>
      <c r="K97" s="871">
        <v>101139.33</v>
      </c>
      <c r="M97" s="828"/>
      <c r="N97" s="828"/>
    </row>
    <row r="98" spans="1:14" s="864" customFormat="1" ht="12.75">
      <c r="A98" s="865" t="s">
        <v>455</v>
      </c>
      <c r="B98" s="871">
        <v>3299.25</v>
      </c>
      <c r="C98" s="865"/>
      <c r="D98" s="865" t="s">
        <v>456</v>
      </c>
      <c r="E98" s="871">
        <v>2000.23</v>
      </c>
      <c r="F98" s="865"/>
      <c r="G98" s="865" t="s">
        <v>457</v>
      </c>
      <c r="H98" s="871">
        <v>30497.77</v>
      </c>
      <c r="J98" s="865" t="s">
        <v>458</v>
      </c>
      <c r="K98" s="871">
        <v>459242.09</v>
      </c>
      <c r="M98" s="828"/>
      <c r="N98" s="828"/>
    </row>
    <row r="99" spans="1:11" s="864" customFormat="1" ht="12.75">
      <c r="A99" s="865"/>
      <c r="B99" s="871"/>
      <c r="C99" s="865"/>
      <c r="D99" s="865"/>
      <c r="E99" s="871"/>
      <c r="F99" s="865"/>
      <c r="G99" s="865"/>
      <c r="H99" s="871"/>
      <c r="J99" s="872" t="s">
        <v>459</v>
      </c>
      <c r="K99" s="873">
        <f>SUM(B58:B104,E58:E104,H58:H104,K58:K98)</f>
        <v>17821631.279999994</v>
      </c>
    </row>
    <row r="100" spans="1:14" s="864" customFormat="1" ht="12.75">
      <c r="A100" s="865" t="s">
        <v>460</v>
      </c>
      <c r="B100" s="871">
        <v>101080.9</v>
      </c>
      <c r="C100" s="865"/>
      <c r="D100" s="865" t="s">
        <v>461</v>
      </c>
      <c r="E100" s="871">
        <v>4980.33</v>
      </c>
      <c r="F100" s="865"/>
      <c r="G100" s="865" t="s">
        <v>462</v>
      </c>
      <c r="H100" s="871">
        <v>20334.86</v>
      </c>
      <c r="J100" s="872" t="s">
        <v>850</v>
      </c>
      <c r="K100" s="873">
        <f>H23</f>
        <v>253346662.71000004</v>
      </c>
      <c r="M100" s="828"/>
      <c r="N100" s="828"/>
    </row>
    <row r="101" spans="1:14" s="864" customFormat="1" ht="12.75">
      <c r="A101" s="865" t="s">
        <v>463</v>
      </c>
      <c r="B101" s="871">
        <v>78525.6</v>
      </c>
      <c r="C101" s="865"/>
      <c r="D101" s="865" t="s">
        <v>464</v>
      </c>
      <c r="E101" s="871">
        <v>21584.39</v>
      </c>
      <c r="F101" s="865"/>
      <c r="G101" s="865" t="s">
        <v>465</v>
      </c>
      <c r="H101" s="871">
        <v>8423.43</v>
      </c>
      <c r="J101" s="872" t="s">
        <v>886</v>
      </c>
      <c r="K101" s="873">
        <f>K28</f>
        <v>178319892.56000003</v>
      </c>
      <c r="M101" s="828"/>
      <c r="N101" s="828"/>
    </row>
    <row r="102" spans="1:14" s="864" customFormat="1" ht="12.75">
      <c r="A102" s="865" t="s">
        <v>466</v>
      </c>
      <c r="B102" s="871">
        <v>49650.45</v>
      </c>
      <c r="C102" s="865"/>
      <c r="D102" s="865" t="s">
        <v>467</v>
      </c>
      <c r="E102" s="871">
        <v>33837.47</v>
      </c>
      <c r="F102" s="865"/>
      <c r="G102" s="865" t="s">
        <v>468</v>
      </c>
      <c r="H102" s="871">
        <v>20770.84</v>
      </c>
      <c r="K102" s="882"/>
      <c r="M102" s="828"/>
      <c r="N102" s="828"/>
    </row>
    <row r="103" spans="1:14" s="864" customFormat="1" ht="12.75">
      <c r="A103" s="865" t="s">
        <v>469</v>
      </c>
      <c r="B103" s="871">
        <v>218451.3</v>
      </c>
      <c r="C103" s="865"/>
      <c r="D103" s="865" t="s">
        <v>470</v>
      </c>
      <c r="E103" s="871">
        <v>2548.58</v>
      </c>
      <c r="F103" s="865"/>
      <c r="G103" s="865" t="s">
        <v>471</v>
      </c>
      <c r="H103" s="871">
        <v>210436.9</v>
      </c>
      <c r="J103" s="872" t="s">
        <v>887</v>
      </c>
      <c r="K103" s="873">
        <f>SUM(K99:K101)</f>
        <v>449488186.5500001</v>
      </c>
      <c r="M103" s="884"/>
      <c r="N103" s="828"/>
    </row>
    <row r="104" spans="1:14" s="864" customFormat="1" ht="12.75">
      <c r="A104" s="865" t="s">
        <v>472</v>
      </c>
      <c r="B104" s="871">
        <v>6400.74</v>
      </c>
      <c r="C104" s="865"/>
      <c r="D104" s="865" t="s">
        <v>473</v>
      </c>
      <c r="E104" s="871">
        <v>81959.69</v>
      </c>
      <c r="F104" s="865"/>
      <c r="G104" s="865" t="s">
        <v>474</v>
      </c>
      <c r="H104" s="871">
        <v>15026.39</v>
      </c>
      <c r="M104" s="828"/>
      <c r="N104" s="828"/>
    </row>
    <row r="105" spans="1:13" s="864" customFormat="1" ht="12.75">
      <c r="A105" s="865"/>
      <c r="B105" s="883"/>
      <c r="C105" s="865"/>
      <c r="D105" s="865"/>
      <c r="E105" s="883"/>
      <c r="F105" s="865"/>
      <c r="G105" s="865"/>
      <c r="H105" s="883"/>
      <c r="M105" s="885"/>
    </row>
    <row r="106" spans="1:8" s="864" customFormat="1" ht="12.75">
      <c r="A106" s="865" t="s">
        <v>616</v>
      </c>
      <c r="B106" s="883"/>
      <c r="C106" s="865"/>
      <c r="D106" s="865"/>
      <c r="E106" s="883"/>
      <c r="F106" s="865"/>
      <c r="G106" s="865"/>
      <c r="H106" s="883"/>
    </row>
    <row r="107" spans="1:11" s="864" customFormat="1" ht="25.5" customHeight="1">
      <c r="A107" s="1071" t="s">
        <v>476</v>
      </c>
      <c r="B107" s="1071"/>
      <c r="C107" s="1071"/>
      <c r="D107" s="1071"/>
      <c r="E107" s="1071"/>
      <c r="F107" s="1071"/>
      <c r="G107" s="1071"/>
      <c r="H107" s="1071"/>
      <c r="I107" s="1071"/>
      <c r="J107" s="1071"/>
      <c r="K107" s="1071"/>
    </row>
    <row r="108" spans="1:11" s="864" customFormat="1" ht="12.75">
      <c r="A108" s="1072" t="s">
        <v>475</v>
      </c>
      <c r="B108" s="1072"/>
      <c r="C108" s="1072"/>
      <c r="D108" s="1072"/>
      <c r="E108" s="1072"/>
      <c r="F108" s="1072"/>
      <c r="G108" s="1072"/>
      <c r="H108" s="1072"/>
      <c r="I108" s="1072"/>
      <c r="J108" s="1072"/>
      <c r="K108" s="1072"/>
    </row>
    <row r="109" spans="1:11" ht="24.75" customHeight="1">
      <c r="A109" s="1073" t="s">
        <v>194</v>
      </c>
      <c r="B109" s="1073"/>
      <c r="C109" s="1073"/>
      <c r="D109" s="1073"/>
      <c r="E109" s="1073"/>
      <c r="F109" s="1073"/>
      <c r="G109" s="1073"/>
      <c r="H109" s="1073"/>
      <c r="I109" s="1073"/>
      <c r="J109" s="1073"/>
      <c r="K109" s="1073"/>
    </row>
  </sheetData>
  <mergeCells count="3">
    <mergeCell ref="A107:K107"/>
    <mergeCell ref="A108:K108"/>
    <mergeCell ref="A109:K109"/>
  </mergeCells>
  <printOptions horizontalCentered="1"/>
  <pageMargins left="0.5" right="0.5" top="0.5" bottom="0.25" header="0.5" footer="0.5"/>
  <pageSetup horizontalDpi="1200" verticalDpi="1200" orientation="landscape" scale="63" r:id="rId1"/>
  <rowBreaks count="1" manualBreakCount="1">
    <brk id="52" max="10" man="1"/>
  </rowBreaks>
</worksheet>
</file>

<file path=xl/worksheets/sheet24.xml><?xml version="1.0" encoding="utf-8"?>
<worksheet xmlns="http://schemas.openxmlformats.org/spreadsheetml/2006/main" xmlns:r="http://schemas.openxmlformats.org/officeDocument/2006/relationships">
  <sheetPr codeName="Sheet26"/>
  <dimension ref="A1:H36"/>
  <sheetViews>
    <sheetView tabSelected="1" workbookViewId="0" topLeftCell="A15">
      <selection activeCell="C26" sqref="C26:H26"/>
    </sheetView>
  </sheetViews>
  <sheetFormatPr defaultColWidth="9.140625" defaultRowHeight="12.75"/>
  <cols>
    <col min="1" max="1" width="1.57421875" style="173" customWidth="1"/>
    <col min="2" max="2" width="10.421875" style="173" customWidth="1"/>
    <col min="3" max="8" width="18.28125" style="173" customWidth="1"/>
    <col min="9" max="16384" width="9.140625" style="173" customWidth="1"/>
  </cols>
  <sheetData>
    <row r="1" ht="13.5">
      <c r="B1" s="994" t="s">
        <v>723</v>
      </c>
    </row>
    <row r="2" spans="2:8" ht="13.5" thickBot="1">
      <c r="B2" s="1074" t="s">
        <v>724</v>
      </c>
      <c r="C2" s="1074"/>
      <c r="D2" s="1074"/>
      <c r="E2" s="1074"/>
      <c r="F2" s="1074"/>
      <c r="G2" s="1074"/>
      <c r="H2" s="1074"/>
    </row>
    <row r="3" spans="2:8" s="175" customFormat="1" ht="14.25" customHeight="1">
      <c r="B3" s="176" t="s">
        <v>725</v>
      </c>
      <c r="C3" s="176" t="s">
        <v>726</v>
      </c>
      <c r="D3" s="176" t="s">
        <v>727</v>
      </c>
      <c r="E3" s="176" t="s">
        <v>728</v>
      </c>
      <c r="F3" s="176" t="s">
        <v>729</v>
      </c>
      <c r="G3" s="176" t="s">
        <v>730</v>
      </c>
      <c r="H3" s="176" t="s">
        <v>615</v>
      </c>
    </row>
    <row r="4" spans="2:8" s="175" customFormat="1" ht="12.75">
      <c r="B4" s="177" t="s">
        <v>731</v>
      </c>
      <c r="C4" s="177" t="s">
        <v>732</v>
      </c>
      <c r="D4" s="177" t="s">
        <v>733</v>
      </c>
      <c r="E4" s="177" t="s">
        <v>734</v>
      </c>
      <c r="F4" s="177" t="s">
        <v>735</v>
      </c>
      <c r="G4" s="177" t="s">
        <v>736</v>
      </c>
      <c r="H4" s="177" t="s">
        <v>737</v>
      </c>
    </row>
    <row r="6" spans="3:8" ht="12.75">
      <c r="C6" s="178"/>
      <c r="D6" s="178"/>
      <c r="E6" s="178"/>
      <c r="F6" s="178"/>
      <c r="G6" s="178"/>
      <c r="H6" s="178"/>
    </row>
    <row r="7" ht="12.75">
      <c r="B7" s="174" t="s">
        <v>738</v>
      </c>
    </row>
    <row r="8" spans="2:8" s="180" customFormat="1" ht="12.75">
      <c r="B8" s="181">
        <v>2004</v>
      </c>
      <c r="C8" s="929">
        <v>617559007920</v>
      </c>
      <c r="D8" s="929">
        <v>61349533127</v>
      </c>
      <c r="E8" s="929">
        <v>9101240949</v>
      </c>
      <c r="F8" s="929">
        <v>917965365</v>
      </c>
      <c r="G8" s="929">
        <v>27379304201</v>
      </c>
      <c r="H8" s="929">
        <v>716307051562</v>
      </c>
    </row>
    <row r="9" spans="2:8" ht="12.75">
      <c r="B9" s="181">
        <v>2005</v>
      </c>
      <c r="C9" s="182">
        <v>727049755758.5714</v>
      </c>
      <c r="D9" s="182">
        <v>66156293731.24</v>
      </c>
      <c r="E9" s="182">
        <v>9480719280.4</v>
      </c>
      <c r="F9" s="182">
        <v>1027620661</v>
      </c>
      <c r="G9" s="182">
        <v>29539242718.16</v>
      </c>
      <c r="H9" s="182">
        <v>833253632149.3715</v>
      </c>
    </row>
    <row r="10" spans="2:8" ht="12.75">
      <c r="B10" s="181">
        <v>2006</v>
      </c>
      <c r="C10" s="182">
        <v>900079538628</v>
      </c>
      <c r="D10" s="182">
        <v>69815543836.51001</v>
      </c>
      <c r="E10" s="182">
        <v>10508688952.369999</v>
      </c>
      <c r="F10" s="182">
        <v>1069848171</v>
      </c>
      <c r="G10" s="182">
        <v>28843374447.309998</v>
      </c>
      <c r="H10" s="182">
        <v>1010316994035.19</v>
      </c>
    </row>
    <row r="11" spans="2:8" s="180" customFormat="1" ht="12.75">
      <c r="B11" s="181">
        <v>2007</v>
      </c>
      <c r="C11" s="183">
        <v>982816278651</v>
      </c>
      <c r="D11" s="183">
        <v>70911848398.67</v>
      </c>
      <c r="E11" s="183">
        <v>11047359200.7223</v>
      </c>
      <c r="F11" s="183">
        <v>1134751294</v>
      </c>
      <c r="G11" s="183">
        <v>29126367531.309998</v>
      </c>
      <c r="H11" s="183">
        <v>1095036605075.7024</v>
      </c>
    </row>
    <row r="12" spans="2:8" s="180" customFormat="1" ht="12.75">
      <c r="B12" s="184">
        <v>2008</v>
      </c>
      <c r="C12" s="185">
        <v>1023386154546</v>
      </c>
      <c r="D12" s="185">
        <v>71298689436.8</v>
      </c>
      <c r="E12" s="185">
        <v>10937223808.7</v>
      </c>
      <c r="F12" s="185">
        <v>1230553542</v>
      </c>
      <c r="G12" s="185">
        <v>31749628732</v>
      </c>
      <c r="H12" s="185">
        <v>1138602250065.5</v>
      </c>
    </row>
    <row r="13" spans="3:8" ht="12.75">
      <c r="C13" s="178"/>
      <c r="D13" s="178"/>
      <c r="E13" s="178"/>
      <c r="F13" s="178"/>
      <c r="G13" s="178"/>
      <c r="H13" s="178"/>
    </row>
    <row r="14" ht="12.75">
      <c r="B14" s="174" t="s">
        <v>739</v>
      </c>
    </row>
    <row r="15" spans="1:8" ht="12.75">
      <c r="A15" s="178"/>
      <c r="B15" s="181">
        <v>2004</v>
      </c>
      <c r="C15" s="929">
        <v>6242323030</v>
      </c>
      <c r="D15" s="929">
        <v>2055085826</v>
      </c>
      <c r="E15" s="929">
        <v>190227027</v>
      </c>
      <c r="F15" s="929">
        <v>11471158</v>
      </c>
      <c r="G15" s="929">
        <v>272797036</v>
      </c>
      <c r="H15" s="929">
        <v>8771904077</v>
      </c>
    </row>
    <row r="16" spans="2:8" ht="12.75">
      <c r="B16" s="181">
        <v>2005</v>
      </c>
      <c r="C16" s="182">
        <v>6880547524.121501</v>
      </c>
      <c r="D16" s="182">
        <v>2229614814.2465</v>
      </c>
      <c r="E16" s="182">
        <v>196683373.82500002</v>
      </c>
      <c r="F16" s="182">
        <v>11274489.409999998</v>
      </c>
      <c r="G16" s="182">
        <v>268340656.08020002</v>
      </c>
      <c r="H16" s="182">
        <v>9586460857.6832</v>
      </c>
    </row>
    <row r="17" spans="2:8" ht="12.75">
      <c r="B17" s="181">
        <v>2006</v>
      </c>
      <c r="C17" s="182">
        <v>7643858583.707123</v>
      </c>
      <c r="D17" s="182">
        <v>2386681833.7441645</v>
      </c>
      <c r="E17" s="182">
        <v>205489588.660586</v>
      </c>
      <c r="F17" s="182">
        <v>12009053.661400003</v>
      </c>
      <c r="G17" s="182">
        <v>228972765.75899994</v>
      </c>
      <c r="H17" s="182">
        <v>10477011825.532272</v>
      </c>
    </row>
    <row r="18" spans="2:8" s="180" customFormat="1" ht="12.75">
      <c r="B18" s="181">
        <v>2007</v>
      </c>
      <c r="C18" s="182">
        <v>8135438952.877491</v>
      </c>
      <c r="D18" s="182">
        <v>2452227738.403351</v>
      </c>
      <c r="E18" s="182">
        <v>209635448.0226</v>
      </c>
      <c r="F18" s="182">
        <v>12487509.919999996</v>
      </c>
      <c r="G18" s="182">
        <v>223563319.10092998</v>
      </c>
      <c r="H18" s="182">
        <v>11033352968.324371</v>
      </c>
    </row>
    <row r="19" spans="2:8" s="180" customFormat="1" ht="12.75">
      <c r="B19" s="184">
        <v>2008</v>
      </c>
      <c r="C19" s="185">
        <v>8781051378.908604</v>
      </c>
      <c r="D19" s="185">
        <v>2484453123.6851497</v>
      </c>
      <c r="E19" s="185">
        <v>202986629.268</v>
      </c>
      <c r="F19" s="185">
        <v>12297013.2322</v>
      </c>
      <c r="G19" s="185">
        <v>242598481.04204994</v>
      </c>
      <c r="H19" s="185">
        <v>11723386626.136003</v>
      </c>
    </row>
    <row r="21" ht="12.75">
      <c r="B21" s="174" t="s">
        <v>740</v>
      </c>
    </row>
    <row r="22" spans="2:8" ht="12.75">
      <c r="B22" s="179">
        <v>2004</v>
      </c>
      <c r="C22" s="186">
        <v>1.0108059229877908</v>
      </c>
      <c r="D22" s="186">
        <v>3.3497986394546078</v>
      </c>
      <c r="E22" s="186">
        <v>2.090121864325559</v>
      </c>
      <c r="F22" s="186">
        <v>1.2496286284178053</v>
      </c>
      <c r="G22" s="186">
        <v>0.9963621938574918</v>
      </c>
      <c r="H22" s="186">
        <v>1.2246011061697257</v>
      </c>
    </row>
    <row r="23" spans="2:8" ht="12.75">
      <c r="B23" s="181">
        <v>2005</v>
      </c>
      <c r="C23" s="187">
        <v>0.9463654267984236</v>
      </c>
      <c r="D23" s="187">
        <v>3.3702232826166356</v>
      </c>
      <c r="E23" s="187">
        <v>2.0745617289989178</v>
      </c>
      <c r="F23" s="187">
        <v>1.0971450689818312</v>
      </c>
      <c r="G23" s="187">
        <v>0.9084209051684009</v>
      </c>
      <c r="H23" s="187">
        <v>1.1504853369741692</v>
      </c>
    </row>
    <row r="24" spans="2:8" ht="12.75">
      <c r="B24" s="181">
        <v>2006</v>
      </c>
      <c r="C24" s="187">
        <v>0.8492425675356124</v>
      </c>
      <c r="D24" s="187">
        <v>3.4185536666922736</v>
      </c>
      <c r="E24" s="187">
        <v>1.9554255491998593</v>
      </c>
      <c r="F24" s="187">
        <v>1.1225007423413171</v>
      </c>
      <c r="G24" s="187">
        <v>0.7938487439369443</v>
      </c>
      <c r="H24" s="187">
        <v>1.0370024346207674</v>
      </c>
    </row>
    <row r="25" spans="2:8" ht="12.75">
      <c r="B25" s="181">
        <v>2007</v>
      </c>
      <c r="C25" s="187">
        <v>0.8277680304648679</v>
      </c>
      <c r="D25" s="187">
        <v>3.458135408651038</v>
      </c>
      <c r="E25" s="187">
        <v>1.8976068779305517</v>
      </c>
      <c r="F25" s="187">
        <v>1.1004622762739054</v>
      </c>
      <c r="G25" s="187">
        <v>0.7675633388221373</v>
      </c>
      <c r="H25" s="187">
        <v>1.0075784605905125</v>
      </c>
    </row>
    <row r="26" spans="2:8" ht="12.75">
      <c r="B26" s="184">
        <v>2008</v>
      </c>
      <c r="C26" s="188">
        <v>0.8580389073960162</v>
      </c>
      <c r="D26" s="188">
        <v>3.484570534620272</v>
      </c>
      <c r="E26" s="188">
        <v>1.8559246187001728</v>
      </c>
      <c r="F26" s="188">
        <v>0.9993074508740069</v>
      </c>
      <c r="G26" s="188">
        <v>0.764098639041843</v>
      </c>
      <c r="H26" s="188">
        <v>1.0296296731770551</v>
      </c>
    </row>
    <row r="27" spans="2:8" ht="12.75">
      <c r="B27" s="181"/>
      <c r="C27" s="187"/>
      <c r="D27" s="187"/>
      <c r="E27" s="187"/>
      <c r="F27" s="187"/>
      <c r="G27" s="187"/>
      <c r="H27" s="187"/>
    </row>
    <row r="28" s="180" customFormat="1" ht="12.75"/>
    <row r="29" ht="12.75">
      <c r="B29" s="178" t="s">
        <v>719</v>
      </c>
    </row>
    <row r="30" spans="2:8" ht="12.75">
      <c r="B30" s="1075" t="s">
        <v>741</v>
      </c>
      <c r="C30" s="1076"/>
      <c r="D30" s="1076"/>
      <c r="E30" s="1076"/>
      <c r="F30" s="1076"/>
      <c r="G30" s="1076"/>
      <c r="H30" s="1076"/>
    </row>
    <row r="34" ht="12.75">
      <c r="B34" s="178"/>
    </row>
    <row r="35" ht="12.75">
      <c r="B35" s="178"/>
    </row>
    <row r="36" ht="12.75">
      <c r="B36" s="178"/>
    </row>
  </sheetData>
  <mergeCells count="2">
    <mergeCell ref="B2:H2"/>
    <mergeCell ref="B30:H30"/>
  </mergeCells>
  <printOptions horizontalCentered="1"/>
  <pageMargins left="0.25" right="0.25" top="0.7" bottom="0.75" header="0.25" footer="0.4"/>
  <pageSetup horizontalDpi="1200" verticalDpi="1200" orientation="landscape" r:id="rId1"/>
  <rowBreaks count="1" manualBreakCount="1">
    <brk id="31" max="255" man="1"/>
  </rowBreaks>
</worksheet>
</file>

<file path=xl/worksheets/sheet25.xml><?xml version="1.0" encoding="utf-8"?>
<worksheet xmlns="http://schemas.openxmlformats.org/spreadsheetml/2006/main" xmlns:r="http://schemas.openxmlformats.org/officeDocument/2006/relationships">
  <sheetPr codeName="Sheet262"/>
  <dimension ref="A1:CW210"/>
  <sheetViews>
    <sheetView workbookViewId="0" topLeftCell="A1">
      <selection activeCell="G200" sqref="G200"/>
    </sheetView>
  </sheetViews>
  <sheetFormatPr defaultColWidth="9.140625" defaultRowHeight="12.75"/>
  <cols>
    <col min="1" max="1" width="14.421875" style="189" customWidth="1"/>
    <col min="2" max="2" width="15.28125" style="189" bestFit="1" customWidth="1"/>
    <col min="3" max="3" width="15.7109375" style="189" bestFit="1" customWidth="1"/>
    <col min="4" max="4" width="15.28125" style="189" bestFit="1" customWidth="1"/>
    <col min="5" max="6" width="16.8515625" style="189" bestFit="1" customWidth="1"/>
    <col min="7" max="7" width="13.28125" style="189" bestFit="1" customWidth="1"/>
    <col min="8" max="8" width="14.421875" style="190" customWidth="1"/>
    <col min="9" max="9" width="24.57421875" style="189" bestFit="1" customWidth="1"/>
    <col min="10" max="14" width="14.421875" style="189" customWidth="1"/>
    <col min="15" max="101" width="14.421875" style="191" customWidth="1"/>
    <col min="102" max="16384" width="14.421875" style="189" customWidth="1"/>
  </cols>
  <sheetData>
    <row r="1" spans="1:16" ht="13.5">
      <c r="A1" s="995" t="s">
        <v>742</v>
      </c>
      <c r="P1" s="192"/>
    </row>
    <row r="2" spans="1:25" ht="12.75">
      <c r="A2" s="1081" t="s">
        <v>743</v>
      </c>
      <c r="B2" s="1081"/>
      <c r="C2" s="1081"/>
      <c r="D2" s="1081"/>
      <c r="E2" s="1081"/>
      <c r="F2" s="1081"/>
      <c r="G2" s="1081"/>
      <c r="H2" s="1081"/>
      <c r="P2" s="1079"/>
      <c r="Q2" s="1079"/>
      <c r="R2" s="1079"/>
      <c r="S2" s="1079"/>
      <c r="T2" s="1079"/>
      <c r="U2" s="1079"/>
      <c r="V2" s="1079"/>
      <c r="W2" s="1079"/>
      <c r="Y2" s="192"/>
    </row>
    <row r="3" spans="1:25" ht="12" thickBot="1">
      <c r="A3" s="195"/>
      <c r="B3" s="195"/>
      <c r="C3" s="195"/>
      <c r="D3" s="195"/>
      <c r="E3" s="195"/>
      <c r="F3" s="195"/>
      <c r="G3" s="195"/>
      <c r="H3" s="195"/>
      <c r="P3" s="194"/>
      <c r="Q3" s="194"/>
      <c r="R3" s="194"/>
      <c r="S3" s="194"/>
      <c r="T3" s="194"/>
      <c r="U3" s="194"/>
      <c r="V3" s="194"/>
      <c r="W3" s="194"/>
      <c r="Y3" s="192"/>
    </row>
    <row r="5" spans="1:101" s="198" customFormat="1" ht="12">
      <c r="A5" s="196" t="s">
        <v>744</v>
      </c>
      <c r="B5" s="196" t="s">
        <v>745</v>
      </c>
      <c r="C5" s="196" t="s">
        <v>746</v>
      </c>
      <c r="D5" s="196" t="s">
        <v>747</v>
      </c>
      <c r="E5" s="196" t="s">
        <v>748</v>
      </c>
      <c r="F5" s="196" t="s">
        <v>749</v>
      </c>
      <c r="G5" s="196" t="s">
        <v>750</v>
      </c>
      <c r="H5" s="197" t="s">
        <v>751</v>
      </c>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row>
    <row r="6" ht="8.25" customHeight="1"/>
    <row r="7" spans="1:32" ht="12" customHeight="1">
      <c r="A7" s="189" t="s">
        <v>752</v>
      </c>
      <c r="B7" s="200">
        <v>2308665500</v>
      </c>
      <c r="C7" s="200">
        <v>2017098200</v>
      </c>
      <c r="D7" s="200">
        <v>2032135200</v>
      </c>
      <c r="E7" s="930">
        <v>4340800700</v>
      </c>
      <c r="F7" s="930">
        <v>4049233400</v>
      </c>
      <c r="G7" s="200">
        <v>13876721.16</v>
      </c>
      <c r="H7" s="190">
        <v>2008</v>
      </c>
      <c r="I7" s="201"/>
      <c r="J7" s="201"/>
      <c r="K7" s="201"/>
      <c r="L7" s="201"/>
      <c r="M7" s="201"/>
      <c r="N7" s="201"/>
      <c r="Q7" s="931"/>
      <c r="R7" s="931"/>
      <c r="S7" s="931"/>
      <c r="T7" s="931"/>
      <c r="U7" s="931"/>
      <c r="V7" s="931"/>
      <c r="W7" s="202"/>
      <c r="Z7" s="203"/>
      <c r="AA7" s="203"/>
      <c r="AB7" s="203"/>
      <c r="AC7" s="203"/>
      <c r="AD7" s="203"/>
      <c r="AE7" s="203"/>
      <c r="AF7" s="203"/>
    </row>
    <row r="8" spans="1:32" ht="12" customHeight="1">
      <c r="A8" s="189" t="s">
        <v>753</v>
      </c>
      <c r="B8" s="204">
        <v>8919221700</v>
      </c>
      <c r="C8" s="204">
        <v>6273811700</v>
      </c>
      <c r="D8" s="204">
        <v>9535435900</v>
      </c>
      <c r="E8" s="932">
        <v>18454657600</v>
      </c>
      <c r="F8" s="932">
        <v>15809247600</v>
      </c>
      <c r="G8" s="204">
        <v>112245657.96</v>
      </c>
      <c r="H8" s="190">
        <v>2008</v>
      </c>
      <c r="I8" s="201"/>
      <c r="J8" s="201"/>
      <c r="K8" s="201"/>
      <c r="L8" s="201"/>
      <c r="M8" s="201"/>
      <c r="N8" s="201"/>
      <c r="Q8" s="933"/>
      <c r="R8" s="933"/>
      <c r="S8" s="933"/>
      <c r="T8" s="933"/>
      <c r="U8" s="933"/>
      <c r="V8" s="933"/>
      <c r="W8" s="202"/>
      <c r="Z8" s="203"/>
      <c r="AA8" s="203"/>
      <c r="AB8" s="203"/>
      <c r="AC8" s="203"/>
      <c r="AD8" s="203"/>
      <c r="AE8" s="203"/>
      <c r="AF8" s="203"/>
    </row>
    <row r="9" spans="1:32" ht="12" customHeight="1">
      <c r="A9" s="189" t="s">
        <v>754</v>
      </c>
      <c r="B9" s="204">
        <v>299212300</v>
      </c>
      <c r="C9" s="204">
        <v>217100300</v>
      </c>
      <c r="D9" s="204">
        <v>763820700</v>
      </c>
      <c r="E9" s="932">
        <v>1063033000</v>
      </c>
      <c r="F9" s="932">
        <v>980921000</v>
      </c>
      <c r="G9" s="204">
        <v>6474078.600000001</v>
      </c>
      <c r="H9" s="190">
        <v>2008</v>
      </c>
      <c r="I9" s="201"/>
      <c r="J9" s="201"/>
      <c r="K9" s="201"/>
      <c r="L9" s="201"/>
      <c r="M9" s="201"/>
      <c r="N9" s="201"/>
      <c r="Q9" s="933"/>
      <c r="R9" s="933"/>
      <c r="S9" s="933"/>
      <c r="T9" s="933"/>
      <c r="U9" s="933"/>
      <c r="V9" s="933"/>
      <c r="W9" s="202"/>
      <c r="Z9" s="203"/>
      <c r="AA9" s="203"/>
      <c r="AB9" s="203"/>
      <c r="AC9" s="203"/>
      <c r="AD9" s="203"/>
      <c r="AE9" s="203"/>
      <c r="AF9" s="203"/>
    </row>
    <row r="10" spans="1:32" ht="12" customHeight="1">
      <c r="A10" s="189" t="s">
        <v>755</v>
      </c>
      <c r="B10" s="204">
        <v>489210400</v>
      </c>
      <c r="C10" s="204">
        <v>413611300</v>
      </c>
      <c r="D10" s="204">
        <v>636196600</v>
      </c>
      <c r="E10" s="932">
        <v>1125407000</v>
      </c>
      <c r="F10" s="932">
        <v>1049807900</v>
      </c>
      <c r="G10" s="204">
        <v>4514173.97</v>
      </c>
      <c r="H10" s="190">
        <v>2008</v>
      </c>
      <c r="I10" s="201"/>
      <c r="J10" s="201"/>
      <c r="K10" s="201"/>
      <c r="L10" s="201"/>
      <c r="M10" s="201"/>
      <c r="N10" s="201"/>
      <c r="Q10" s="933"/>
      <c r="R10" s="933"/>
      <c r="S10" s="933"/>
      <c r="T10" s="933"/>
      <c r="U10" s="933"/>
      <c r="V10" s="933"/>
      <c r="W10" s="202"/>
      <c r="Z10" s="203"/>
      <c r="AA10" s="203"/>
      <c r="AB10" s="203"/>
      <c r="AC10" s="203"/>
      <c r="AD10" s="203"/>
      <c r="AE10" s="203"/>
      <c r="AF10" s="203"/>
    </row>
    <row r="11" spans="1:32" ht="12" customHeight="1">
      <c r="A11" s="189" t="s">
        <v>757</v>
      </c>
      <c r="B11" s="204">
        <v>1105789700</v>
      </c>
      <c r="C11" s="204">
        <v>828522600</v>
      </c>
      <c r="D11" s="204">
        <v>1495696700</v>
      </c>
      <c r="E11" s="932">
        <v>2601486400</v>
      </c>
      <c r="F11" s="932">
        <v>2324219300</v>
      </c>
      <c r="G11" s="204">
        <v>12085940.360000001</v>
      </c>
      <c r="H11" s="190">
        <v>2008</v>
      </c>
      <c r="I11" s="201"/>
      <c r="J11" s="201"/>
      <c r="K11" s="201"/>
      <c r="L11" s="201"/>
      <c r="M11" s="201"/>
      <c r="N11" s="201"/>
      <c r="Q11" s="933"/>
      <c r="R11" s="933"/>
      <c r="S11" s="933"/>
      <c r="T11" s="933"/>
      <c r="U11" s="933"/>
      <c r="V11" s="933"/>
      <c r="W11" s="202"/>
      <c r="Z11" s="203"/>
      <c r="AA11" s="203"/>
      <c r="AB11" s="203"/>
      <c r="AC11" s="203"/>
      <c r="AD11" s="203"/>
      <c r="AE11" s="203"/>
      <c r="AF11" s="203"/>
    </row>
    <row r="12" spans="2:32" ht="9" customHeight="1">
      <c r="B12" s="204"/>
      <c r="C12" s="204"/>
      <c r="D12" s="204"/>
      <c r="E12" s="932"/>
      <c r="F12" s="932"/>
      <c r="G12" s="204"/>
      <c r="Q12" s="933"/>
      <c r="R12" s="933"/>
      <c r="S12" s="933"/>
      <c r="T12" s="933"/>
      <c r="U12" s="933"/>
      <c r="V12" s="933"/>
      <c r="W12" s="202"/>
      <c r="Z12" s="203"/>
      <c r="AA12" s="203"/>
      <c r="AB12" s="203"/>
      <c r="AC12" s="203"/>
      <c r="AD12" s="203"/>
      <c r="AE12" s="203"/>
      <c r="AF12" s="203"/>
    </row>
    <row r="13" spans="1:32" ht="12" customHeight="1">
      <c r="A13" s="189" t="s">
        <v>758</v>
      </c>
      <c r="B13" s="204">
        <v>614496500</v>
      </c>
      <c r="C13" s="204">
        <v>614496500</v>
      </c>
      <c r="D13" s="204">
        <v>659103600</v>
      </c>
      <c r="E13" s="932">
        <v>1273600100</v>
      </c>
      <c r="F13" s="932">
        <v>1273600100</v>
      </c>
      <c r="G13" s="204">
        <v>5603840.44</v>
      </c>
      <c r="H13" s="190">
        <v>2008</v>
      </c>
      <c r="I13" s="201"/>
      <c r="J13" s="201"/>
      <c r="K13" s="201"/>
      <c r="L13" s="201"/>
      <c r="M13" s="201"/>
      <c r="N13" s="201"/>
      <c r="Q13" s="933"/>
      <c r="R13" s="933"/>
      <c r="S13" s="933"/>
      <c r="T13" s="933"/>
      <c r="U13" s="933"/>
      <c r="V13" s="933"/>
      <c r="W13" s="202"/>
      <c r="Z13" s="203"/>
      <c r="AA13" s="203"/>
      <c r="AB13" s="203"/>
      <c r="AC13" s="203"/>
      <c r="AD13" s="203"/>
      <c r="AE13" s="203"/>
      <c r="AF13" s="203"/>
    </row>
    <row r="14" spans="1:32" ht="12" customHeight="1">
      <c r="A14" s="189" t="s">
        <v>759</v>
      </c>
      <c r="B14" s="204">
        <v>24359294100</v>
      </c>
      <c r="C14" s="204">
        <v>24359294100</v>
      </c>
      <c r="D14" s="204">
        <v>33110205900</v>
      </c>
      <c r="E14" s="932">
        <v>57469500000</v>
      </c>
      <c r="F14" s="932">
        <v>57469500000</v>
      </c>
      <c r="G14" s="204">
        <v>513483358.56</v>
      </c>
      <c r="H14" s="190">
        <v>2008</v>
      </c>
      <c r="I14" s="205"/>
      <c r="J14" s="201"/>
      <c r="K14" s="205"/>
      <c r="L14" s="205"/>
      <c r="M14" s="205"/>
      <c r="N14" s="205"/>
      <c r="Q14" s="933"/>
      <c r="R14" s="933"/>
      <c r="S14" s="933"/>
      <c r="T14" s="933"/>
      <c r="U14" s="933"/>
      <c r="V14" s="933"/>
      <c r="W14" s="202"/>
      <c r="Z14" s="203"/>
      <c r="AA14" s="203"/>
      <c r="AB14" s="203"/>
      <c r="AC14" s="203"/>
      <c r="AD14" s="203"/>
      <c r="AE14" s="203"/>
      <c r="AF14" s="203"/>
    </row>
    <row r="15" spans="1:32" ht="12" customHeight="1">
      <c r="A15" s="189" t="s">
        <v>760</v>
      </c>
      <c r="B15" s="204">
        <v>2259938800</v>
      </c>
      <c r="C15" s="204">
        <v>1629877570</v>
      </c>
      <c r="D15" s="204">
        <v>3620823400</v>
      </c>
      <c r="E15" s="932">
        <v>5880762200</v>
      </c>
      <c r="F15" s="932">
        <v>5250700970</v>
      </c>
      <c r="G15" s="204">
        <v>30454065.626</v>
      </c>
      <c r="H15" s="190">
        <v>2008</v>
      </c>
      <c r="I15" s="205"/>
      <c r="J15" s="201"/>
      <c r="K15" s="205"/>
      <c r="L15" s="205"/>
      <c r="M15" s="205"/>
      <c r="N15" s="205"/>
      <c r="Q15" s="933"/>
      <c r="R15" s="933"/>
      <c r="S15" s="933"/>
      <c r="T15" s="933"/>
      <c r="U15" s="933"/>
      <c r="V15" s="933"/>
      <c r="W15" s="202"/>
      <c r="Z15" s="203"/>
      <c r="AA15" s="203"/>
      <c r="AB15" s="203"/>
      <c r="AC15" s="203"/>
      <c r="AD15" s="203"/>
      <c r="AE15" s="203"/>
      <c r="AF15" s="203"/>
    </row>
    <row r="16" spans="1:32" ht="12" customHeight="1">
      <c r="A16" s="189" t="s">
        <v>761</v>
      </c>
      <c r="B16" s="204">
        <v>342443500</v>
      </c>
      <c r="C16" s="204">
        <v>305855900</v>
      </c>
      <c r="D16" s="204">
        <v>448281100</v>
      </c>
      <c r="E16" s="932">
        <v>790724600</v>
      </c>
      <c r="F16" s="932">
        <v>754137000</v>
      </c>
      <c r="G16" s="204">
        <v>4147753.5</v>
      </c>
      <c r="H16" s="190" t="s">
        <v>762</v>
      </c>
      <c r="I16" s="205"/>
      <c r="J16" s="201"/>
      <c r="K16" s="205"/>
      <c r="L16" s="205"/>
      <c r="M16" s="205"/>
      <c r="N16" s="205"/>
      <c r="Q16" s="933"/>
      <c r="R16" s="933"/>
      <c r="S16" s="933"/>
      <c r="T16" s="933"/>
      <c r="U16" s="933"/>
      <c r="V16" s="933"/>
      <c r="W16" s="202"/>
      <c r="Z16" s="203"/>
      <c r="AA16" s="203"/>
      <c r="AB16" s="203"/>
      <c r="AC16" s="203"/>
      <c r="AD16" s="203"/>
      <c r="AE16" s="203"/>
      <c r="AF16" s="203"/>
    </row>
    <row r="17" spans="1:32" ht="12" customHeight="1">
      <c r="A17" s="189" t="s">
        <v>763</v>
      </c>
      <c r="B17" s="204">
        <v>4162662307</v>
      </c>
      <c r="C17" s="204">
        <v>2988917207</v>
      </c>
      <c r="D17" s="204">
        <v>4568644596</v>
      </c>
      <c r="E17" s="932">
        <v>8731306903</v>
      </c>
      <c r="F17" s="932">
        <v>7557561803</v>
      </c>
      <c r="G17" s="204">
        <v>37787809.015</v>
      </c>
      <c r="H17" s="190">
        <v>2008</v>
      </c>
      <c r="I17" s="205"/>
      <c r="J17" s="201"/>
      <c r="K17" s="205"/>
      <c r="L17" s="205"/>
      <c r="M17" s="205"/>
      <c r="N17" s="205"/>
      <c r="T17" s="934"/>
      <c r="U17" s="934"/>
      <c r="W17" s="202"/>
      <c r="Z17" s="203"/>
      <c r="AA17" s="203"/>
      <c r="AB17" s="203"/>
      <c r="AC17" s="203"/>
      <c r="AD17" s="203"/>
      <c r="AE17" s="203"/>
      <c r="AF17" s="203"/>
    </row>
    <row r="18" spans="2:32" ht="9" customHeight="1">
      <c r="B18" s="935"/>
      <c r="C18" s="935"/>
      <c r="D18" s="935"/>
      <c r="E18" s="932"/>
      <c r="F18" s="932"/>
      <c r="G18" s="935"/>
      <c r="H18" s="936"/>
      <c r="Q18" s="933"/>
      <c r="R18" s="933"/>
      <c r="S18" s="933"/>
      <c r="T18" s="933"/>
      <c r="U18" s="933"/>
      <c r="V18" s="933"/>
      <c r="W18" s="202"/>
      <c r="Z18" s="203"/>
      <c r="AA18" s="203"/>
      <c r="AB18" s="203"/>
      <c r="AC18" s="203"/>
      <c r="AD18" s="203"/>
      <c r="AE18" s="203"/>
      <c r="AF18" s="203"/>
    </row>
    <row r="19" spans="1:32" ht="12" customHeight="1">
      <c r="A19" s="189" t="s">
        <v>764</v>
      </c>
      <c r="B19" s="204">
        <v>412533100</v>
      </c>
      <c r="C19" s="204">
        <v>229952500</v>
      </c>
      <c r="D19" s="204">
        <v>230664900</v>
      </c>
      <c r="E19" s="932">
        <v>643198000</v>
      </c>
      <c r="F19" s="932">
        <v>460617400</v>
      </c>
      <c r="G19" s="204">
        <v>2533395.7</v>
      </c>
      <c r="H19" s="190">
        <v>2008</v>
      </c>
      <c r="I19" s="201"/>
      <c r="J19" s="201"/>
      <c r="K19" s="201"/>
      <c r="L19" s="201"/>
      <c r="M19" s="201"/>
      <c r="N19" s="201"/>
      <c r="Q19" s="933"/>
      <c r="R19" s="933"/>
      <c r="S19" s="933"/>
      <c r="T19" s="933"/>
      <c r="U19" s="933"/>
      <c r="V19" s="933"/>
      <c r="W19" s="202"/>
      <c r="Z19" s="203"/>
      <c r="AA19" s="203"/>
      <c r="AB19" s="203"/>
      <c r="AC19" s="203"/>
      <c r="AD19" s="203"/>
      <c r="AE19" s="203"/>
      <c r="AF19" s="203"/>
    </row>
    <row r="20" spans="1:32" ht="12" customHeight="1">
      <c r="A20" s="189" t="s">
        <v>765</v>
      </c>
      <c r="B20" s="204">
        <v>1088452240</v>
      </c>
      <c r="C20" s="204">
        <v>808078740</v>
      </c>
      <c r="D20" s="204">
        <v>2149281172</v>
      </c>
      <c r="E20" s="932">
        <v>3237733412</v>
      </c>
      <c r="F20" s="932">
        <v>2957359912</v>
      </c>
      <c r="G20" s="204">
        <v>19222839.428000003</v>
      </c>
      <c r="H20" s="190">
        <v>2008</v>
      </c>
      <c r="I20" s="201"/>
      <c r="J20" s="201"/>
      <c r="K20" s="201"/>
      <c r="L20" s="201"/>
      <c r="M20" s="201"/>
      <c r="N20" s="201"/>
      <c r="Q20" s="933"/>
      <c r="R20" s="933"/>
      <c r="S20" s="933"/>
      <c r="T20" s="933"/>
      <c r="U20" s="933"/>
      <c r="V20" s="933"/>
      <c r="W20" s="202"/>
      <c r="Z20" s="203"/>
      <c r="AA20" s="203"/>
      <c r="AB20" s="203"/>
      <c r="AC20" s="203"/>
      <c r="AD20" s="203"/>
      <c r="AE20" s="203"/>
      <c r="AF20" s="203"/>
    </row>
    <row r="21" spans="1:32" ht="12" customHeight="1">
      <c r="A21" s="189" t="s">
        <v>766</v>
      </c>
      <c r="B21" s="204">
        <v>667014600</v>
      </c>
      <c r="C21" s="204">
        <v>667014600</v>
      </c>
      <c r="D21" s="204">
        <v>577233752</v>
      </c>
      <c r="E21" s="932">
        <v>1244248352</v>
      </c>
      <c r="F21" s="932">
        <v>1244248352</v>
      </c>
      <c r="G21" s="204">
        <v>4852568.5728</v>
      </c>
      <c r="H21" s="190">
        <v>2008</v>
      </c>
      <c r="I21" s="201"/>
      <c r="J21" s="201"/>
      <c r="K21" s="201"/>
      <c r="L21" s="201"/>
      <c r="M21" s="201"/>
      <c r="N21" s="201"/>
      <c r="Q21" s="933"/>
      <c r="R21" s="933"/>
      <c r="S21" s="933"/>
      <c r="T21" s="933"/>
      <c r="U21" s="933"/>
      <c r="V21" s="933"/>
      <c r="W21" s="202"/>
      <c r="Z21" s="203"/>
      <c r="AA21" s="203"/>
      <c r="AB21" s="203"/>
      <c r="AC21" s="203"/>
      <c r="AD21" s="203"/>
      <c r="AE21" s="203"/>
      <c r="AF21" s="203"/>
    </row>
    <row r="22" spans="1:32" ht="12" customHeight="1">
      <c r="A22" s="189" t="s">
        <v>767</v>
      </c>
      <c r="B22" s="204">
        <v>599074025</v>
      </c>
      <c r="C22" s="204">
        <v>599074025</v>
      </c>
      <c r="D22" s="204">
        <v>1246255623</v>
      </c>
      <c r="E22" s="932">
        <v>1845329648</v>
      </c>
      <c r="F22" s="932">
        <v>1845329648</v>
      </c>
      <c r="G22" s="204">
        <v>7934917.4864</v>
      </c>
      <c r="H22" s="190">
        <v>2008</v>
      </c>
      <c r="I22" s="201"/>
      <c r="J22" s="201"/>
      <c r="K22" s="201"/>
      <c r="L22" s="201"/>
      <c r="M22" s="201"/>
      <c r="N22" s="201"/>
      <c r="Q22" s="933"/>
      <c r="R22" s="933"/>
      <c r="S22" s="933"/>
      <c r="T22" s="933"/>
      <c r="U22" s="933"/>
      <c r="V22" s="933"/>
      <c r="W22" s="202"/>
      <c r="Z22" s="203"/>
      <c r="AA22" s="203"/>
      <c r="AB22" s="203"/>
      <c r="AC22" s="203"/>
      <c r="AD22" s="203"/>
      <c r="AE22" s="203"/>
      <c r="AF22" s="203"/>
    </row>
    <row r="23" spans="1:32" ht="12" customHeight="1">
      <c r="A23" s="189" t="s">
        <v>768</v>
      </c>
      <c r="B23" s="204">
        <v>763184700</v>
      </c>
      <c r="C23" s="204">
        <v>763184700</v>
      </c>
      <c r="D23" s="204">
        <v>657281591</v>
      </c>
      <c r="E23" s="932">
        <v>1420466291</v>
      </c>
      <c r="F23" s="932">
        <v>1420466291</v>
      </c>
      <c r="G23" s="204">
        <v>6250051.6804</v>
      </c>
      <c r="H23" s="190">
        <v>2008</v>
      </c>
      <c r="I23" s="201"/>
      <c r="J23" s="201"/>
      <c r="K23" s="201"/>
      <c r="L23" s="201"/>
      <c r="M23" s="201"/>
      <c r="N23" s="201"/>
      <c r="Q23" s="933"/>
      <c r="R23" s="933"/>
      <c r="S23" s="933"/>
      <c r="T23" s="933"/>
      <c r="U23" s="933"/>
      <c r="V23" s="933"/>
      <c r="W23" s="202"/>
      <c r="Z23" s="203"/>
      <c r="AA23" s="203"/>
      <c r="AB23" s="203"/>
      <c r="AC23" s="203"/>
      <c r="AD23" s="203"/>
      <c r="AE23" s="203"/>
      <c r="AF23" s="203"/>
    </row>
    <row r="24" spans="2:32" ht="9" customHeight="1">
      <c r="B24" s="204"/>
      <c r="C24" s="204"/>
      <c r="D24" s="204"/>
      <c r="E24" s="932"/>
      <c r="F24" s="932"/>
      <c r="G24" s="204"/>
      <c r="Q24" s="933"/>
      <c r="R24" s="933"/>
      <c r="S24" s="933"/>
      <c r="T24" s="933"/>
      <c r="U24" s="933"/>
      <c r="V24" s="933"/>
      <c r="W24" s="202"/>
      <c r="Z24" s="203"/>
      <c r="AA24" s="203"/>
      <c r="AB24" s="203"/>
      <c r="AC24" s="203"/>
      <c r="AD24" s="203"/>
      <c r="AE24" s="203"/>
      <c r="AF24" s="203"/>
    </row>
    <row r="25" spans="1:32" ht="12" customHeight="1">
      <c r="A25" s="189" t="s">
        <v>769</v>
      </c>
      <c r="B25" s="204">
        <v>1214890868</v>
      </c>
      <c r="C25" s="204">
        <v>973295549</v>
      </c>
      <c r="D25" s="204">
        <v>2412553573</v>
      </c>
      <c r="E25" s="932">
        <v>3627444441</v>
      </c>
      <c r="F25" s="932">
        <v>3385849122</v>
      </c>
      <c r="G25" s="204">
        <v>15574905.9612</v>
      </c>
      <c r="H25" s="190">
        <v>2008</v>
      </c>
      <c r="I25" s="205"/>
      <c r="J25" s="201"/>
      <c r="K25" s="205"/>
      <c r="L25" s="205"/>
      <c r="M25" s="205"/>
      <c r="N25" s="205"/>
      <c r="S25" s="933"/>
      <c r="T25" s="933"/>
      <c r="U25" s="933"/>
      <c r="V25" s="933"/>
      <c r="W25" s="202"/>
      <c r="Z25" s="203"/>
      <c r="AA25" s="203"/>
      <c r="AB25" s="203"/>
      <c r="AC25" s="203"/>
      <c r="AD25" s="203"/>
      <c r="AE25" s="203"/>
      <c r="AF25" s="203"/>
    </row>
    <row r="26" spans="1:32" ht="12" customHeight="1">
      <c r="A26" s="189" t="s">
        <v>770</v>
      </c>
      <c r="B26" s="204">
        <v>1189319348</v>
      </c>
      <c r="C26" s="204">
        <v>960174318</v>
      </c>
      <c r="D26" s="204">
        <v>1927737100</v>
      </c>
      <c r="E26" s="932">
        <v>3117056448</v>
      </c>
      <c r="F26" s="932">
        <v>2887911418</v>
      </c>
      <c r="G26" s="204">
        <v>15305930.5154</v>
      </c>
      <c r="H26" s="190">
        <v>2008</v>
      </c>
      <c r="I26" s="206"/>
      <c r="J26" s="201"/>
      <c r="K26" s="205"/>
      <c r="L26" s="205"/>
      <c r="M26" s="205"/>
      <c r="N26" s="205"/>
      <c r="Q26" s="933"/>
      <c r="R26" s="933"/>
      <c r="S26" s="933"/>
      <c r="T26" s="933"/>
      <c r="U26" s="933"/>
      <c r="V26" s="933"/>
      <c r="W26" s="202"/>
      <c r="Z26" s="203"/>
      <c r="AA26" s="203"/>
      <c r="AB26" s="203"/>
      <c r="AC26" s="203"/>
      <c r="AD26" s="203"/>
      <c r="AE26" s="203"/>
      <c r="AF26" s="203"/>
    </row>
    <row r="27" spans="1:32" ht="12" customHeight="1">
      <c r="A27" s="189" t="s">
        <v>771</v>
      </c>
      <c r="B27" s="204">
        <v>1187201900</v>
      </c>
      <c r="C27" s="204">
        <v>1002084657</v>
      </c>
      <c r="D27" s="204">
        <v>1373019800</v>
      </c>
      <c r="E27" s="932">
        <v>2560221700</v>
      </c>
      <c r="F27" s="932">
        <v>2375104457</v>
      </c>
      <c r="G27" s="204">
        <v>14131933.67</v>
      </c>
      <c r="H27" s="190">
        <v>2008</v>
      </c>
      <c r="I27" s="201"/>
      <c r="J27" s="201"/>
      <c r="K27" s="201"/>
      <c r="L27" s="201"/>
      <c r="M27" s="201"/>
      <c r="N27" s="201"/>
      <c r="Q27" s="933"/>
      <c r="R27" s="933"/>
      <c r="S27" s="933"/>
      <c r="T27" s="933"/>
      <c r="U27" s="933"/>
      <c r="V27" s="933"/>
      <c r="W27" s="202"/>
      <c r="Z27" s="203"/>
      <c r="AA27" s="203"/>
      <c r="AB27" s="203"/>
      <c r="AC27" s="203"/>
      <c r="AD27" s="203"/>
      <c r="AE27" s="203"/>
      <c r="AF27" s="203"/>
    </row>
    <row r="28" spans="1:32" ht="12" customHeight="1">
      <c r="A28" s="189" t="s">
        <v>772</v>
      </c>
      <c r="B28" s="204">
        <v>296340304</v>
      </c>
      <c r="C28" s="204">
        <v>296340304</v>
      </c>
      <c r="D28" s="204">
        <v>306917400</v>
      </c>
      <c r="E28" s="932">
        <v>603257704</v>
      </c>
      <c r="F28" s="932">
        <v>603257704</v>
      </c>
      <c r="G28" s="204">
        <v>4946713.1728</v>
      </c>
      <c r="H28" s="190">
        <v>2008</v>
      </c>
      <c r="I28" s="205"/>
      <c r="J28" s="201"/>
      <c r="K28" s="205"/>
      <c r="L28" s="205"/>
      <c r="M28" s="205"/>
      <c r="N28" s="205"/>
      <c r="T28" s="934"/>
      <c r="U28" s="934"/>
      <c r="W28" s="202"/>
      <c r="Z28" s="203"/>
      <c r="AA28" s="203"/>
      <c r="AB28" s="203"/>
      <c r="AC28" s="203"/>
      <c r="AD28" s="203"/>
      <c r="AE28" s="203"/>
      <c r="AF28" s="203"/>
    </row>
    <row r="29" spans="1:32" ht="12" customHeight="1">
      <c r="A29" s="189" t="s">
        <v>773</v>
      </c>
      <c r="B29" s="204">
        <v>460910800</v>
      </c>
      <c r="C29" s="204">
        <v>460910800</v>
      </c>
      <c r="D29" s="204">
        <v>490493050</v>
      </c>
      <c r="E29" s="932">
        <v>951403850</v>
      </c>
      <c r="F29" s="932">
        <v>951403850</v>
      </c>
      <c r="G29" s="204">
        <v>3995896.17</v>
      </c>
      <c r="H29" s="190">
        <v>2008</v>
      </c>
      <c r="I29" s="205"/>
      <c r="J29" s="201"/>
      <c r="K29" s="205"/>
      <c r="L29" s="205"/>
      <c r="M29" s="205"/>
      <c r="N29" s="205"/>
      <c r="Q29" s="933"/>
      <c r="R29" s="933"/>
      <c r="S29" s="933"/>
      <c r="T29" s="933"/>
      <c r="U29" s="933"/>
      <c r="V29" s="933"/>
      <c r="W29" s="202"/>
      <c r="Z29" s="203"/>
      <c r="AA29" s="203"/>
      <c r="AB29" s="203"/>
      <c r="AC29" s="203"/>
      <c r="AD29" s="203"/>
      <c r="AE29" s="203"/>
      <c r="AF29" s="203"/>
    </row>
    <row r="30" spans="2:32" ht="9" customHeight="1">
      <c r="B30" s="204"/>
      <c r="C30" s="204"/>
      <c r="D30" s="204"/>
      <c r="E30" s="932"/>
      <c r="F30" s="932"/>
      <c r="G30" s="204"/>
      <c r="Q30" s="933"/>
      <c r="R30" s="933"/>
      <c r="S30" s="933"/>
      <c r="T30" s="933"/>
      <c r="U30" s="933"/>
      <c r="V30" s="933"/>
      <c r="W30" s="202"/>
      <c r="Z30" s="203"/>
      <c r="AA30" s="203"/>
      <c r="AB30" s="203"/>
      <c r="AC30" s="203"/>
      <c r="AD30" s="203"/>
      <c r="AE30" s="203"/>
      <c r="AF30" s="203"/>
    </row>
    <row r="31" spans="1:32" ht="12" customHeight="1">
      <c r="A31" s="207" t="s">
        <v>774</v>
      </c>
      <c r="B31" s="208">
        <v>9034709400</v>
      </c>
      <c r="C31" s="208">
        <v>8834738084</v>
      </c>
      <c r="D31" s="208">
        <v>23843980700</v>
      </c>
      <c r="E31" s="937">
        <v>32878690100</v>
      </c>
      <c r="F31" s="937">
        <v>32678718784</v>
      </c>
      <c r="G31" s="208">
        <v>310447828.44799995</v>
      </c>
      <c r="H31" s="209">
        <v>2008</v>
      </c>
      <c r="I31" s="201"/>
      <c r="J31" s="201"/>
      <c r="K31" s="201"/>
      <c r="L31" s="201"/>
      <c r="M31" s="201"/>
      <c r="N31" s="201"/>
      <c r="Q31" s="933"/>
      <c r="R31" s="933"/>
      <c r="S31" s="933"/>
      <c r="T31" s="933"/>
      <c r="U31" s="933"/>
      <c r="V31" s="933"/>
      <c r="W31" s="202"/>
      <c r="Z31" s="203"/>
      <c r="AA31" s="203"/>
      <c r="AB31" s="203"/>
      <c r="AC31" s="203"/>
      <c r="AD31" s="203"/>
      <c r="AE31" s="203"/>
      <c r="AF31" s="203"/>
    </row>
    <row r="32" spans="1:32" ht="12" customHeight="1">
      <c r="A32" s="189" t="s">
        <v>775</v>
      </c>
      <c r="B32" s="204">
        <v>1435370239</v>
      </c>
      <c r="C32" s="204">
        <v>1014811516</v>
      </c>
      <c r="D32" s="204">
        <v>1442263297</v>
      </c>
      <c r="E32" s="932">
        <v>2877633536</v>
      </c>
      <c r="F32" s="932">
        <v>2457074813</v>
      </c>
      <c r="G32" s="204">
        <v>12294024</v>
      </c>
      <c r="H32" s="190">
        <v>2008</v>
      </c>
      <c r="I32" s="205"/>
      <c r="J32" s="201"/>
      <c r="K32" s="205"/>
      <c r="L32" s="205"/>
      <c r="M32" s="205"/>
      <c r="N32" s="205"/>
      <c r="Q32" s="933"/>
      <c r="R32" s="933"/>
      <c r="S32" s="933"/>
      <c r="T32" s="933"/>
      <c r="U32" s="933"/>
      <c r="V32" s="933"/>
      <c r="W32" s="202"/>
      <c r="Z32" s="203"/>
      <c r="AA32" s="203"/>
      <c r="AB32" s="203"/>
      <c r="AC32" s="203"/>
      <c r="AD32" s="203"/>
      <c r="AE32" s="203"/>
      <c r="AF32" s="203"/>
    </row>
    <row r="33" spans="1:32" ht="12" customHeight="1">
      <c r="A33" s="189" t="s">
        <v>776</v>
      </c>
      <c r="B33" s="204">
        <v>194361400</v>
      </c>
      <c r="C33" s="204">
        <v>194361400</v>
      </c>
      <c r="D33" s="204">
        <v>223929700</v>
      </c>
      <c r="E33" s="932">
        <v>418291100</v>
      </c>
      <c r="F33" s="932">
        <v>418291100</v>
      </c>
      <c r="G33" s="204">
        <v>2258771.94</v>
      </c>
      <c r="H33" s="190">
        <v>2008</v>
      </c>
      <c r="I33" s="205"/>
      <c r="J33" s="201"/>
      <c r="K33" s="205"/>
      <c r="L33" s="205"/>
      <c r="M33" s="205"/>
      <c r="N33" s="205"/>
      <c r="Q33" s="933"/>
      <c r="R33" s="933"/>
      <c r="S33" s="933"/>
      <c r="T33" s="933"/>
      <c r="U33" s="933"/>
      <c r="V33" s="933"/>
      <c r="W33" s="202"/>
      <c r="Z33" s="203"/>
      <c r="AA33" s="203"/>
      <c r="AB33" s="203"/>
      <c r="AC33" s="203"/>
      <c r="AD33" s="203"/>
      <c r="AE33" s="203"/>
      <c r="AF33" s="203"/>
    </row>
    <row r="34" spans="1:32" ht="12" customHeight="1">
      <c r="A34" s="189" t="s">
        <v>777</v>
      </c>
      <c r="B34" s="204">
        <v>2964149125</v>
      </c>
      <c r="C34" s="204">
        <v>2150879625</v>
      </c>
      <c r="D34" s="204">
        <v>3172279800</v>
      </c>
      <c r="E34" s="932">
        <v>6136428925</v>
      </c>
      <c r="F34" s="932">
        <v>5323159425</v>
      </c>
      <c r="G34" s="204">
        <v>32471272.4925</v>
      </c>
      <c r="H34" s="190">
        <v>2008</v>
      </c>
      <c r="I34" s="205"/>
      <c r="J34" s="201"/>
      <c r="K34" s="205"/>
      <c r="L34" s="205"/>
      <c r="M34" s="205"/>
      <c r="N34" s="205"/>
      <c r="Q34" s="933"/>
      <c r="R34" s="933"/>
      <c r="S34" s="933"/>
      <c r="T34" s="933"/>
      <c r="U34" s="933"/>
      <c r="V34" s="933"/>
      <c r="W34" s="202"/>
      <c r="Z34" s="203"/>
      <c r="AA34" s="203"/>
      <c r="AB34" s="203"/>
      <c r="AC34" s="203"/>
      <c r="AD34" s="203"/>
      <c r="AE34" s="203"/>
      <c r="AF34" s="203"/>
    </row>
    <row r="35" spans="1:32" ht="12" customHeight="1">
      <c r="A35" s="189" t="s">
        <v>778</v>
      </c>
      <c r="B35" s="204">
        <v>376529360</v>
      </c>
      <c r="C35" s="204">
        <v>314991505</v>
      </c>
      <c r="D35" s="204">
        <v>421293418</v>
      </c>
      <c r="E35" s="932">
        <v>797822778</v>
      </c>
      <c r="F35" s="932">
        <v>736284923</v>
      </c>
      <c r="G35" s="204">
        <v>4344081.05</v>
      </c>
      <c r="H35" s="190">
        <v>2008</v>
      </c>
      <c r="I35" s="205"/>
      <c r="J35" s="201"/>
      <c r="K35" s="205"/>
      <c r="L35" s="205"/>
      <c r="M35" s="205"/>
      <c r="N35" s="205"/>
      <c r="Q35" s="933"/>
      <c r="R35" s="933"/>
      <c r="S35" s="933"/>
      <c r="T35" s="933"/>
      <c r="U35" s="933"/>
      <c r="V35" s="933"/>
      <c r="W35" s="202"/>
      <c r="Z35" s="203"/>
      <c r="AA35" s="203"/>
      <c r="AB35" s="203"/>
      <c r="AC35" s="203"/>
      <c r="AD35" s="203"/>
      <c r="AE35" s="203"/>
      <c r="AF35" s="203"/>
    </row>
    <row r="36" spans="2:32" ht="9" customHeight="1">
      <c r="B36" s="204"/>
      <c r="C36" s="204"/>
      <c r="D36" s="204"/>
      <c r="E36" s="932"/>
      <c r="F36" s="932"/>
      <c r="G36" s="204"/>
      <c r="Q36" s="933"/>
      <c r="R36" s="933"/>
      <c r="S36" s="933"/>
      <c r="T36" s="933"/>
      <c r="U36" s="933"/>
      <c r="V36" s="933"/>
      <c r="W36" s="202"/>
      <c r="Z36" s="203"/>
      <c r="AA36" s="203"/>
      <c r="AB36" s="203"/>
      <c r="AC36" s="203"/>
      <c r="AD36" s="203"/>
      <c r="AE36" s="203"/>
      <c r="AF36" s="203"/>
    </row>
    <row r="37" spans="1:32" ht="12" customHeight="1">
      <c r="A37" s="189" t="s">
        <v>779</v>
      </c>
      <c r="B37" s="204">
        <v>364730375</v>
      </c>
      <c r="C37" s="204">
        <v>364730375</v>
      </c>
      <c r="D37" s="204">
        <v>575875400</v>
      </c>
      <c r="E37" s="932">
        <v>940605775</v>
      </c>
      <c r="F37" s="932">
        <v>940605775</v>
      </c>
      <c r="G37" s="204">
        <v>5643634.649999999</v>
      </c>
      <c r="H37" s="190">
        <v>2008</v>
      </c>
      <c r="I37" s="205"/>
      <c r="J37" s="201"/>
      <c r="K37" s="205"/>
      <c r="L37" s="205"/>
      <c r="M37" s="205"/>
      <c r="N37" s="205"/>
      <c r="Q37" s="933"/>
      <c r="R37" s="933"/>
      <c r="S37" s="933"/>
      <c r="T37" s="933"/>
      <c r="U37" s="933"/>
      <c r="V37" s="933"/>
      <c r="W37" s="202"/>
      <c r="Z37" s="203"/>
      <c r="AA37" s="203"/>
      <c r="AB37" s="203"/>
      <c r="AC37" s="203"/>
      <c r="AD37" s="203"/>
      <c r="AE37" s="203"/>
      <c r="AF37" s="203"/>
    </row>
    <row r="38" spans="1:32" ht="12" customHeight="1">
      <c r="A38" s="189" t="s">
        <v>780</v>
      </c>
      <c r="B38" s="204">
        <v>604768516</v>
      </c>
      <c r="C38" s="204">
        <v>494329668</v>
      </c>
      <c r="D38" s="204">
        <v>1119082500</v>
      </c>
      <c r="E38" s="932">
        <v>1723851016</v>
      </c>
      <c r="F38" s="932">
        <v>1613412168</v>
      </c>
      <c r="G38" s="204">
        <v>14036685.8616</v>
      </c>
      <c r="H38" s="190">
        <v>2008</v>
      </c>
      <c r="I38" s="210"/>
      <c r="J38" s="201"/>
      <c r="K38" s="201"/>
      <c r="L38" s="201"/>
      <c r="M38" s="201"/>
      <c r="N38" s="201"/>
      <c r="Q38" s="933"/>
      <c r="R38" s="933"/>
      <c r="S38" s="933"/>
      <c r="T38" s="933"/>
      <c r="U38" s="933"/>
      <c r="V38" s="933"/>
      <c r="W38" s="202"/>
      <c r="Z38" s="203"/>
      <c r="AA38" s="203"/>
      <c r="AB38" s="203"/>
      <c r="AC38" s="203"/>
      <c r="AD38" s="203"/>
      <c r="AE38" s="203"/>
      <c r="AF38" s="203"/>
    </row>
    <row r="39" spans="1:32" ht="12" customHeight="1">
      <c r="A39" s="189" t="s">
        <v>781</v>
      </c>
      <c r="B39" s="204">
        <v>902960408</v>
      </c>
      <c r="C39" s="204">
        <v>739168470</v>
      </c>
      <c r="D39" s="204">
        <v>760612895</v>
      </c>
      <c r="E39" s="932">
        <v>1663573303</v>
      </c>
      <c r="F39" s="932">
        <v>1499781365</v>
      </c>
      <c r="G39" s="204">
        <v>7978836.861800001</v>
      </c>
      <c r="H39" s="190">
        <v>2008</v>
      </c>
      <c r="I39" s="210"/>
      <c r="J39" s="211"/>
      <c r="K39" s="201"/>
      <c r="L39" s="201"/>
      <c r="M39" s="201"/>
      <c r="N39" s="201"/>
      <c r="T39" s="934"/>
      <c r="U39" s="934"/>
      <c r="W39" s="202"/>
      <c r="Z39" s="203"/>
      <c r="AA39" s="203"/>
      <c r="AB39" s="203"/>
      <c r="AC39" s="203"/>
      <c r="AD39" s="203"/>
      <c r="AE39" s="203"/>
      <c r="AF39" s="203"/>
    </row>
    <row r="40" spans="1:32" ht="12" customHeight="1">
      <c r="A40" s="189" t="s">
        <v>782</v>
      </c>
      <c r="B40" s="204">
        <v>100062665641</v>
      </c>
      <c r="C40" s="204">
        <v>99882707320</v>
      </c>
      <c r="D40" s="204">
        <v>129787137320</v>
      </c>
      <c r="E40" s="932">
        <v>229849802961</v>
      </c>
      <c r="F40" s="932">
        <v>229669844640</v>
      </c>
      <c r="G40" s="204">
        <v>2112962570.6880002</v>
      </c>
      <c r="H40" s="190">
        <v>2008</v>
      </c>
      <c r="I40" s="201"/>
      <c r="J40" s="201"/>
      <c r="K40" s="201"/>
      <c r="L40" s="201"/>
      <c r="M40" s="201"/>
      <c r="N40" s="201"/>
      <c r="Q40" s="933"/>
      <c r="R40" s="933"/>
      <c r="S40" s="933"/>
      <c r="T40" s="933"/>
      <c r="U40" s="933"/>
      <c r="V40" s="933"/>
      <c r="W40" s="202"/>
      <c r="Z40" s="203"/>
      <c r="AA40" s="203"/>
      <c r="AB40" s="203"/>
      <c r="AC40" s="203"/>
      <c r="AD40" s="203"/>
      <c r="AE40" s="203"/>
      <c r="AF40" s="203"/>
    </row>
    <row r="41" spans="1:32" ht="12" customHeight="1">
      <c r="A41" s="189" t="s">
        <v>783</v>
      </c>
      <c r="B41" s="204">
        <v>7556300200</v>
      </c>
      <c r="C41" s="204">
        <v>5469420600</v>
      </c>
      <c r="D41" s="204">
        <v>6730000700</v>
      </c>
      <c r="E41" s="932">
        <v>14286300900</v>
      </c>
      <c r="F41" s="932">
        <v>12199421300</v>
      </c>
      <c r="G41" s="204">
        <v>93325572.94500001</v>
      </c>
      <c r="H41" s="190">
        <v>2008</v>
      </c>
      <c r="I41" s="205"/>
      <c r="J41" s="201"/>
      <c r="K41" s="205"/>
      <c r="L41" s="205"/>
      <c r="M41" s="205"/>
      <c r="N41" s="205"/>
      <c r="Q41" s="933"/>
      <c r="R41" s="933"/>
      <c r="S41" s="933"/>
      <c r="T41" s="933"/>
      <c r="U41" s="933"/>
      <c r="V41" s="933"/>
      <c r="W41" s="202"/>
      <c r="Z41" s="203"/>
      <c r="AA41" s="203"/>
      <c r="AB41" s="203"/>
      <c r="AC41" s="203"/>
      <c r="AD41" s="203"/>
      <c r="AE41" s="203"/>
      <c r="AF41" s="203"/>
    </row>
    <row r="42" spans="1:32" ht="13.5">
      <c r="A42" s="995" t="s">
        <v>784</v>
      </c>
      <c r="Q42" s="933"/>
      <c r="R42" s="933"/>
      <c r="S42" s="933"/>
      <c r="T42" s="933"/>
      <c r="U42" s="933"/>
      <c r="V42" s="933"/>
      <c r="W42" s="202"/>
      <c r="Z42" s="203"/>
      <c r="AA42" s="203"/>
      <c r="AB42" s="203"/>
      <c r="AC42" s="203"/>
      <c r="AD42" s="203"/>
      <c r="AE42" s="203"/>
      <c r="AF42" s="203"/>
    </row>
    <row r="43" spans="1:32" ht="12.75">
      <c r="A43" s="1081" t="s">
        <v>743</v>
      </c>
      <c r="B43" s="1081"/>
      <c r="C43" s="1081"/>
      <c r="D43" s="1081"/>
      <c r="E43" s="1081"/>
      <c r="F43" s="1081"/>
      <c r="G43" s="1081"/>
      <c r="H43" s="1081"/>
      <c r="Q43" s="933"/>
      <c r="R43" s="933"/>
      <c r="S43" s="933"/>
      <c r="T43" s="933"/>
      <c r="U43" s="933"/>
      <c r="V43" s="933"/>
      <c r="W43" s="202"/>
      <c r="Z43" s="203"/>
      <c r="AA43" s="203"/>
      <c r="AB43" s="203"/>
      <c r="AC43" s="203"/>
      <c r="AD43" s="203"/>
      <c r="AE43" s="203"/>
      <c r="AF43" s="203"/>
    </row>
    <row r="44" spans="1:32" ht="12" thickBot="1">
      <c r="A44" s="195"/>
      <c r="B44" s="195"/>
      <c r="C44" s="195"/>
      <c r="D44" s="195"/>
      <c r="E44" s="195"/>
      <c r="F44" s="195"/>
      <c r="G44" s="195"/>
      <c r="H44" s="195"/>
      <c r="Q44" s="933"/>
      <c r="R44" s="933"/>
      <c r="S44" s="933"/>
      <c r="T44" s="933"/>
      <c r="U44" s="933"/>
      <c r="V44" s="933"/>
      <c r="W44" s="202"/>
      <c r="Z44" s="203"/>
      <c r="AA44" s="203"/>
      <c r="AB44" s="203"/>
      <c r="AC44" s="203"/>
      <c r="AD44" s="203"/>
      <c r="AE44" s="203"/>
      <c r="AF44" s="203"/>
    </row>
    <row r="45" spans="17:32" ht="11.25">
      <c r="Q45" s="933"/>
      <c r="R45" s="933"/>
      <c r="S45" s="933"/>
      <c r="T45" s="933"/>
      <c r="U45" s="933"/>
      <c r="V45" s="933"/>
      <c r="W45" s="202"/>
      <c r="Z45" s="203"/>
      <c r="AA45" s="203"/>
      <c r="AB45" s="203"/>
      <c r="AC45" s="203"/>
      <c r="AD45" s="203"/>
      <c r="AE45" s="203"/>
      <c r="AF45" s="203"/>
    </row>
    <row r="46" spans="1:32" ht="12">
      <c r="A46" s="196" t="s">
        <v>744</v>
      </c>
      <c r="B46" s="196" t="s">
        <v>745</v>
      </c>
      <c r="C46" s="196" t="s">
        <v>746</v>
      </c>
      <c r="D46" s="196" t="s">
        <v>747</v>
      </c>
      <c r="E46" s="196" t="s">
        <v>748</v>
      </c>
      <c r="F46" s="196" t="s">
        <v>749</v>
      </c>
      <c r="G46" s="196" t="s">
        <v>750</v>
      </c>
      <c r="H46" s="197" t="s">
        <v>751</v>
      </c>
      <c r="Q46" s="933"/>
      <c r="R46" s="933"/>
      <c r="S46" s="933"/>
      <c r="T46" s="933"/>
      <c r="U46" s="933"/>
      <c r="V46" s="933"/>
      <c r="W46" s="202"/>
      <c r="Z46" s="203"/>
      <c r="AA46" s="203"/>
      <c r="AB46" s="203"/>
      <c r="AC46" s="203"/>
      <c r="AD46" s="203"/>
      <c r="AE46" s="203"/>
      <c r="AF46" s="203"/>
    </row>
    <row r="47" spans="2:32" ht="8.25" customHeight="1">
      <c r="B47" s="204"/>
      <c r="C47" s="204"/>
      <c r="D47" s="204"/>
      <c r="E47" s="932"/>
      <c r="F47" s="932"/>
      <c r="G47" s="204"/>
      <c r="Q47" s="933"/>
      <c r="R47" s="933"/>
      <c r="S47" s="933"/>
      <c r="T47" s="933"/>
      <c r="U47" s="933"/>
      <c r="V47" s="933"/>
      <c r="W47" s="202"/>
      <c r="Z47" s="203"/>
      <c r="AA47" s="203"/>
      <c r="AB47" s="203"/>
      <c r="AC47" s="203"/>
      <c r="AD47" s="203"/>
      <c r="AE47" s="203"/>
      <c r="AF47" s="203"/>
    </row>
    <row r="48" spans="1:32" ht="12" customHeight="1">
      <c r="A48" s="189" t="s">
        <v>785</v>
      </c>
      <c r="B48" s="200">
        <v>694438200</v>
      </c>
      <c r="C48" s="200">
        <v>556648400</v>
      </c>
      <c r="D48" s="200">
        <v>625220500</v>
      </c>
      <c r="E48" s="930">
        <v>1319658700</v>
      </c>
      <c r="F48" s="930">
        <v>1181868900</v>
      </c>
      <c r="G48" s="200">
        <v>7091213.399999999</v>
      </c>
      <c r="H48" s="190">
        <v>2008</v>
      </c>
      <c r="I48" s="205"/>
      <c r="J48" s="201"/>
      <c r="K48" s="205"/>
      <c r="L48" s="205"/>
      <c r="M48" s="205"/>
      <c r="N48" s="205"/>
      <c r="Q48" s="933"/>
      <c r="R48" s="933"/>
      <c r="S48" s="933"/>
      <c r="T48" s="933"/>
      <c r="U48" s="933"/>
      <c r="V48" s="933"/>
      <c r="W48" s="202"/>
      <c r="Z48" s="203"/>
      <c r="AA48" s="203"/>
      <c r="AB48" s="203"/>
      <c r="AC48" s="203"/>
      <c r="AD48" s="203"/>
      <c r="AE48" s="203"/>
      <c r="AF48" s="203"/>
    </row>
    <row r="49" spans="1:32" ht="12" customHeight="1">
      <c r="A49" s="189" t="s">
        <v>786</v>
      </c>
      <c r="B49" s="204">
        <v>1744980200</v>
      </c>
      <c r="C49" s="204">
        <v>1336954600</v>
      </c>
      <c r="D49" s="204">
        <v>1660900400</v>
      </c>
      <c r="E49" s="932">
        <v>3405880600</v>
      </c>
      <c r="F49" s="932">
        <v>2997855000</v>
      </c>
      <c r="G49" s="204">
        <v>14389704</v>
      </c>
      <c r="H49" s="190">
        <v>2008</v>
      </c>
      <c r="I49" s="205"/>
      <c r="J49" s="201"/>
      <c r="K49" s="205"/>
      <c r="L49" s="205"/>
      <c r="M49" s="205"/>
      <c r="N49" s="205"/>
      <c r="Q49" s="933"/>
      <c r="R49" s="933"/>
      <c r="S49" s="933"/>
      <c r="T49" s="933"/>
      <c r="U49" s="933"/>
      <c r="V49" s="933"/>
      <c r="W49" s="202"/>
      <c r="Z49" s="203"/>
      <c r="AA49" s="203"/>
      <c r="AB49" s="203"/>
      <c r="AC49" s="203"/>
      <c r="AD49" s="203"/>
      <c r="AE49" s="203"/>
      <c r="AF49" s="203"/>
    </row>
    <row r="50" spans="1:32" ht="12" customHeight="1">
      <c r="A50" s="189" t="s">
        <v>787</v>
      </c>
      <c r="B50" s="204">
        <v>3871910317</v>
      </c>
      <c r="C50" s="204">
        <v>3423948291</v>
      </c>
      <c r="D50" s="204">
        <v>4026012650</v>
      </c>
      <c r="E50" s="932">
        <v>7897922967</v>
      </c>
      <c r="F50" s="932">
        <v>7449960941</v>
      </c>
      <c r="G50" s="204">
        <v>34269820.3286</v>
      </c>
      <c r="H50" s="190">
        <v>2008</v>
      </c>
      <c r="I50" s="201"/>
      <c r="J50" s="201"/>
      <c r="K50" s="201"/>
      <c r="L50" s="201"/>
      <c r="M50" s="201"/>
      <c r="N50" s="201"/>
      <c r="Q50" s="933"/>
      <c r="R50" s="933"/>
      <c r="S50" s="933"/>
      <c r="T50" s="933"/>
      <c r="U50" s="933"/>
      <c r="V50" s="933"/>
      <c r="W50" s="202"/>
      <c r="Z50" s="203"/>
      <c r="AA50" s="203"/>
      <c r="AB50" s="203"/>
      <c r="AC50" s="203"/>
      <c r="AD50" s="203"/>
      <c r="AE50" s="203"/>
      <c r="AF50" s="203"/>
    </row>
    <row r="51" spans="1:32" ht="12" customHeight="1">
      <c r="A51" s="189" t="s">
        <v>788</v>
      </c>
      <c r="B51" s="204">
        <v>2873683700</v>
      </c>
      <c r="C51" s="204">
        <v>2480222192</v>
      </c>
      <c r="D51" s="204">
        <v>5155960400</v>
      </c>
      <c r="E51" s="932">
        <v>8029644100</v>
      </c>
      <c r="F51" s="932">
        <v>7636182592</v>
      </c>
      <c r="G51" s="204">
        <v>40089958.608</v>
      </c>
      <c r="H51" s="190">
        <v>2008</v>
      </c>
      <c r="I51" s="205"/>
      <c r="J51" s="201"/>
      <c r="K51" s="205"/>
      <c r="L51" s="205"/>
      <c r="M51" s="205"/>
      <c r="N51" s="205"/>
      <c r="Q51" s="933"/>
      <c r="R51" s="933"/>
      <c r="S51" s="933"/>
      <c r="T51" s="933"/>
      <c r="U51" s="933"/>
      <c r="V51" s="933"/>
      <c r="W51" s="202"/>
      <c r="Z51" s="203"/>
      <c r="AA51" s="203"/>
      <c r="AB51" s="203"/>
      <c r="AC51" s="203"/>
      <c r="AD51" s="203"/>
      <c r="AE51" s="203"/>
      <c r="AF51" s="203"/>
    </row>
    <row r="52" spans="1:32" ht="12" customHeight="1">
      <c r="A52" s="189" t="s">
        <v>789</v>
      </c>
      <c r="B52" s="204">
        <v>318733100</v>
      </c>
      <c r="C52" s="204">
        <v>229814000</v>
      </c>
      <c r="D52" s="204">
        <v>618620200</v>
      </c>
      <c r="E52" s="932">
        <v>937353300</v>
      </c>
      <c r="F52" s="932">
        <v>848434200</v>
      </c>
      <c r="G52" s="204">
        <v>5345135.46</v>
      </c>
      <c r="H52" s="190">
        <v>2008</v>
      </c>
      <c r="I52" s="205"/>
      <c r="J52" s="201"/>
      <c r="K52" s="205"/>
      <c r="L52" s="205"/>
      <c r="M52" s="205"/>
      <c r="N52" s="205"/>
      <c r="Q52" s="933"/>
      <c r="R52" s="933"/>
      <c r="S52" s="933"/>
      <c r="T52" s="933"/>
      <c r="U52" s="933"/>
      <c r="V52" s="933"/>
      <c r="W52" s="202"/>
      <c r="Z52" s="203"/>
      <c r="AA52" s="203"/>
      <c r="AB52" s="203"/>
      <c r="AC52" s="203"/>
      <c r="AD52" s="203"/>
      <c r="AE52" s="203"/>
      <c r="AF52" s="203"/>
    </row>
    <row r="53" spans="2:32" ht="9" customHeight="1">
      <c r="B53" s="204"/>
      <c r="C53" s="204"/>
      <c r="D53" s="204"/>
      <c r="E53" s="932"/>
      <c r="F53" s="932"/>
      <c r="G53" s="204"/>
      <c r="Q53" s="933"/>
      <c r="R53" s="933"/>
      <c r="S53" s="933"/>
      <c r="T53" s="933"/>
      <c r="U53" s="933"/>
      <c r="V53" s="933"/>
      <c r="W53" s="202"/>
      <c r="Z53" s="203"/>
      <c r="AA53" s="203"/>
      <c r="AB53" s="203"/>
      <c r="AC53" s="203"/>
      <c r="AD53" s="203"/>
      <c r="AE53" s="203"/>
      <c r="AF53" s="203"/>
    </row>
    <row r="54" spans="1:32" ht="12" customHeight="1">
      <c r="A54" s="189" t="s">
        <v>790</v>
      </c>
      <c r="B54" s="204">
        <v>1473315100</v>
      </c>
      <c r="C54" s="204">
        <v>1355168905</v>
      </c>
      <c r="D54" s="204">
        <v>2546203800</v>
      </c>
      <c r="E54" s="932">
        <v>4019518900</v>
      </c>
      <c r="F54" s="932">
        <v>3901372705</v>
      </c>
      <c r="G54" s="204">
        <v>23798373.500499997</v>
      </c>
      <c r="H54" s="190">
        <v>2008</v>
      </c>
      <c r="I54" s="205"/>
      <c r="J54" s="201"/>
      <c r="K54" s="205"/>
      <c r="L54" s="205"/>
      <c r="M54" s="205"/>
      <c r="N54" s="205"/>
      <c r="Q54" s="933"/>
      <c r="R54" s="933"/>
      <c r="S54" s="933"/>
      <c r="T54" s="933"/>
      <c r="U54" s="933"/>
      <c r="V54" s="933"/>
      <c r="W54" s="202"/>
      <c r="Z54" s="203"/>
      <c r="AA54" s="203"/>
      <c r="AB54" s="203"/>
      <c r="AC54" s="203"/>
      <c r="AD54" s="203"/>
      <c r="AE54" s="203"/>
      <c r="AF54" s="203"/>
    </row>
    <row r="55" spans="1:32" ht="12" customHeight="1">
      <c r="A55" s="189" t="s">
        <v>791</v>
      </c>
      <c r="B55" s="204">
        <v>2726351200</v>
      </c>
      <c r="C55" s="204">
        <v>2027597200</v>
      </c>
      <c r="D55" s="204">
        <v>2510971800</v>
      </c>
      <c r="E55" s="932">
        <v>5237323000</v>
      </c>
      <c r="F55" s="932">
        <v>4538569000</v>
      </c>
      <c r="G55" s="204">
        <v>24054415.700000003</v>
      </c>
      <c r="H55" s="190">
        <v>2008</v>
      </c>
      <c r="I55" s="205"/>
      <c r="J55" s="201"/>
      <c r="K55" s="205"/>
      <c r="L55" s="205"/>
      <c r="M55" s="205"/>
      <c r="N55" s="205"/>
      <c r="P55" s="1080"/>
      <c r="Q55" s="1080"/>
      <c r="R55" s="1080"/>
      <c r="S55" s="1080"/>
      <c r="T55" s="1080"/>
      <c r="U55" s="1080"/>
      <c r="V55" s="1080"/>
      <c r="W55" s="1080"/>
      <c r="Z55" s="203"/>
      <c r="AA55" s="203"/>
      <c r="AB55" s="203"/>
      <c r="AC55" s="203"/>
      <c r="AD55" s="203"/>
      <c r="AE55" s="203"/>
      <c r="AF55" s="203"/>
    </row>
    <row r="56" spans="1:32" ht="12" customHeight="1">
      <c r="A56" s="189" t="s">
        <v>792</v>
      </c>
      <c r="B56" s="204">
        <v>1023033600</v>
      </c>
      <c r="C56" s="204">
        <v>1023033600</v>
      </c>
      <c r="D56" s="204">
        <v>590968500</v>
      </c>
      <c r="E56" s="932">
        <v>1614002100</v>
      </c>
      <c r="F56" s="932">
        <v>1614002100</v>
      </c>
      <c r="G56" s="204">
        <v>4842006.3</v>
      </c>
      <c r="H56" s="190">
        <v>2008</v>
      </c>
      <c r="I56" s="205"/>
      <c r="J56" s="201"/>
      <c r="K56" s="205"/>
      <c r="L56" s="205"/>
      <c r="M56" s="205"/>
      <c r="N56" s="205"/>
      <c r="P56" s="192"/>
      <c r="Z56" s="203"/>
      <c r="AA56" s="203"/>
      <c r="AB56" s="203"/>
      <c r="AC56" s="203"/>
      <c r="AD56" s="203"/>
      <c r="AE56" s="203"/>
      <c r="AF56" s="203"/>
    </row>
    <row r="57" spans="1:32" ht="12" customHeight="1">
      <c r="A57" s="189" t="s">
        <v>793</v>
      </c>
      <c r="B57" s="204">
        <v>878012602</v>
      </c>
      <c r="C57" s="204">
        <v>614931964</v>
      </c>
      <c r="D57" s="204">
        <v>1061738600</v>
      </c>
      <c r="E57" s="932">
        <v>1939751202</v>
      </c>
      <c r="F57" s="932">
        <v>1676670564</v>
      </c>
      <c r="G57" s="204">
        <v>12072028.0608</v>
      </c>
      <c r="H57" s="190">
        <v>2008</v>
      </c>
      <c r="I57" s="205"/>
      <c r="J57" s="201"/>
      <c r="K57" s="205"/>
      <c r="L57" s="205"/>
      <c r="M57" s="205"/>
      <c r="N57" s="205"/>
      <c r="P57" s="1079"/>
      <c r="Q57" s="1079"/>
      <c r="R57" s="1079"/>
      <c r="S57" s="1079"/>
      <c r="T57" s="1079"/>
      <c r="U57" s="1079"/>
      <c r="V57" s="1079"/>
      <c r="W57" s="1079"/>
      <c r="Z57" s="203"/>
      <c r="AA57" s="203"/>
      <c r="AB57" s="203"/>
      <c r="AC57" s="203"/>
      <c r="AD57" s="203"/>
      <c r="AE57" s="203"/>
      <c r="AF57" s="203"/>
    </row>
    <row r="58" spans="1:32" ht="12" customHeight="1">
      <c r="A58" s="191" t="s">
        <v>794</v>
      </c>
      <c r="B58" s="204">
        <v>354141700</v>
      </c>
      <c r="C58" s="204">
        <v>354141700</v>
      </c>
      <c r="D58" s="204">
        <v>318926300</v>
      </c>
      <c r="E58" s="932">
        <v>673068000</v>
      </c>
      <c r="F58" s="932">
        <v>673068000</v>
      </c>
      <c r="G58" s="204">
        <v>3028806</v>
      </c>
      <c r="H58" s="190">
        <v>2008</v>
      </c>
      <c r="I58" s="201"/>
      <c r="J58" s="201"/>
      <c r="K58" s="201"/>
      <c r="L58" s="201"/>
      <c r="M58" s="201"/>
      <c r="N58" s="201"/>
      <c r="Z58" s="203"/>
      <c r="AA58" s="203"/>
      <c r="AB58" s="203"/>
      <c r="AC58" s="203"/>
      <c r="AD58" s="203"/>
      <c r="AE58" s="203"/>
      <c r="AF58" s="203"/>
    </row>
    <row r="59" spans="26:32" ht="9" customHeight="1">
      <c r="Z59" s="203"/>
      <c r="AA59" s="203"/>
      <c r="AB59" s="203"/>
      <c r="AC59" s="203"/>
      <c r="AD59" s="203"/>
      <c r="AE59" s="203"/>
      <c r="AF59" s="203"/>
    </row>
    <row r="60" spans="1:32" ht="12" customHeight="1">
      <c r="A60" s="189" t="s">
        <v>795</v>
      </c>
      <c r="B60" s="204">
        <v>1067217751</v>
      </c>
      <c r="C60" s="204">
        <v>1067217751</v>
      </c>
      <c r="D60" s="204">
        <v>1492334071</v>
      </c>
      <c r="E60" s="932">
        <v>2559551822</v>
      </c>
      <c r="F60" s="932">
        <v>2559551822</v>
      </c>
      <c r="G60" s="204">
        <v>11262028.0168</v>
      </c>
      <c r="H60" s="190">
        <v>2008</v>
      </c>
      <c r="I60" s="201"/>
      <c r="J60" s="201"/>
      <c r="K60" s="201"/>
      <c r="L60" s="201"/>
      <c r="M60" s="201"/>
      <c r="N60" s="201"/>
      <c r="Q60" s="931"/>
      <c r="R60" s="931"/>
      <c r="S60" s="931"/>
      <c r="T60" s="931"/>
      <c r="U60" s="931"/>
      <c r="V60" s="931"/>
      <c r="W60" s="202"/>
      <c r="Z60" s="203"/>
      <c r="AA60" s="203"/>
      <c r="AB60" s="203"/>
      <c r="AC60" s="203"/>
      <c r="AD60" s="203"/>
      <c r="AE60" s="203"/>
      <c r="AF60" s="203"/>
    </row>
    <row r="61" spans="1:32" ht="12" customHeight="1">
      <c r="A61" s="189" t="s">
        <v>796</v>
      </c>
      <c r="B61" s="204">
        <v>4635598600</v>
      </c>
      <c r="C61" s="204">
        <v>3901232400</v>
      </c>
      <c r="D61" s="204">
        <v>8234539000</v>
      </c>
      <c r="E61" s="932">
        <v>12870137600</v>
      </c>
      <c r="F61" s="932">
        <v>12135771400</v>
      </c>
      <c r="G61" s="204">
        <v>98299748.34</v>
      </c>
      <c r="H61" s="190">
        <v>2008</v>
      </c>
      <c r="I61" s="205"/>
      <c r="J61" s="201"/>
      <c r="K61" s="205"/>
      <c r="L61" s="205"/>
      <c r="M61" s="205"/>
      <c r="N61" s="205"/>
      <c r="Q61" s="933"/>
      <c r="R61" s="933"/>
      <c r="S61" s="933"/>
      <c r="T61" s="933"/>
      <c r="U61" s="933"/>
      <c r="V61" s="933"/>
      <c r="W61" s="202"/>
      <c r="Z61" s="203"/>
      <c r="AA61" s="203"/>
      <c r="AB61" s="203"/>
      <c r="AC61" s="203"/>
      <c r="AD61" s="203"/>
      <c r="AE61" s="203"/>
      <c r="AF61" s="203"/>
    </row>
    <row r="62" spans="1:32" ht="12" customHeight="1">
      <c r="A62" s="189" t="s">
        <v>797</v>
      </c>
      <c r="B62" s="204">
        <v>8782823600</v>
      </c>
      <c r="C62" s="204">
        <v>8519436200</v>
      </c>
      <c r="D62" s="204">
        <v>25957251500</v>
      </c>
      <c r="E62" s="932">
        <v>34740075100</v>
      </c>
      <c r="F62" s="932">
        <v>34476687700</v>
      </c>
      <c r="G62" s="204">
        <v>299947182.99</v>
      </c>
      <c r="H62" s="190">
        <v>2008</v>
      </c>
      <c r="I62" s="205"/>
      <c r="J62" s="201"/>
      <c r="K62" s="205"/>
      <c r="L62" s="205"/>
      <c r="M62" s="205"/>
      <c r="N62" s="205"/>
      <c r="Q62" s="933"/>
      <c r="R62" s="933"/>
      <c r="S62" s="933"/>
      <c r="T62" s="933"/>
      <c r="U62" s="933"/>
      <c r="V62" s="933"/>
      <c r="W62" s="202"/>
      <c r="Z62" s="203"/>
      <c r="AA62" s="203"/>
      <c r="AB62" s="203"/>
      <c r="AC62" s="203"/>
      <c r="AD62" s="203"/>
      <c r="AE62" s="203"/>
      <c r="AF62" s="203"/>
    </row>
    <row r="63" spans="1:32" ht="12" customHeight="1">
      <c r="A63" s="189" t="s">
        <v>798</v>
      </c>
      <c r="B63" s="204">
        <v>602930800</v>
      </c>
      <c r="C63" s="204">
        <v>584242300</v>
      </c>
      <c r="D63" s="204">
        <v>1947205600</v>
      </c>
      <c r="E63" s="932">
        <v>2550136400</v>
      </c>
      <c r="F63" s="932">
        <v>2531447900</v>
      </c>
      <c r="G63" s="204">
        <v>13669818.66</v>
      </c>
      <c r="H63" s="190">
        <v>2008</v>
      </c>
      <c r="I63" s="205"/>
      <c r="J63" s="201"/>
      <c r="K63" s="205"/>
      <c r="L63" s="205"/>
      <c r="M63" s="205"/>
      <c r="N63" s="205"/>
      <c r="Q63" s="933"/>
      <c r="R63" s="933"/>
      <c r="S63" s="933"/>
      <c r="T63" s="933"/>
      <c r="U63" s="933"/>
      <c r="V63" s="933"/>
      <c r="W63" s="202"/>
      <c r="Z63" s="203"/>
      <c r="AA63" s="203"/>
      <c r="AB63" s="203"/>
      <c r="AC63" s="203"/>
      <c r="AD63" s="203"/>
      <c r="AE63" s="203"/>
      <c r="AF63" s="203"/>
    </row>
    <row r="64" spans="1:32" ht="12" customHeight="1">
      <c r="A64" s="189" t="s">
        <v>799</v>
      </c>
      <c r="B64" s="204">
        <v>414763400</v>
      </c>
      <c r="C64" s="204">
        <v>414763400</v>
      </c>
      <c r="D64" s="204">
        <v>199222400</v>
      </c>
      <c r="E64" s="932">
        <v>613985800</v>
      </c>
      <c r="F64" s="932">
        <v>613985800</v>
      </c>
      <c r="G64" s="204">
        <v>2455943.2</v>
      </c>
      <c r="H64" s="190">
        <v>2008</v>
      </c>
      <c r="I64" s="205"/>
      <c r="J64" s="201"/>
      <c r="K64" s="205"/>
      <c r="L64" s="205"/>
      <c r="M64" s="205"/>
      <c r="N64" s="205"/>
      <c r="Q64" s="933"/>
      <c r="R64" s="933"/>
      <c r="S64" s="933"/>
      <c r="T64" s="933"/>
      <c r="U64" s="933"/>
      <c r="V64" s="933"/>
      <c r="W64" s="202"/>
      <c r="Z64" s="203"/>
      <c r="AA64" s="203"/>
      <c r="AB64" s="203"/>
      <c r="AC64" s="203"/>
      <c r="AD64" s="203"/>
      <c r="AE64" s="203"/>
      <c r="AF64" s="203"/>
    </row>
    <row r="65" spans="2:32" ht="9" customHeight="1">
      <c r="B65" s="204"/>
      <c r="C65" s="204"/>
      <c r="D65" s="204"/>
      <c r="E65" s="932"/>
      <c r="F65" s="932"/>
      <c r="G65" s="204"/>
      <c r="Q65" s="933"/>
      <c r="R65" s="933"/>
      <c r="S65" s="933"/>
      <c r="T65" s="933"/>
      <c r="U65" s="933"/>
      <c r="V65" s="933"/>
      <c r="W65" s="202"/>
      <c r="Z65" s="203"/>
      <c r="AA65" s="203"/>
      <c r="AB65" s="203"/>
      <c r="AC65" s="203"/>
      <c r="AD65" s="203"/>
      <c r="AE65" s="203"/>
      <c r="AF65" s="203"/>
    </row>
    <row r="66" spans="1:32" ht="12" customHeight="1">
      <c r="A66" s="189" t="s">
        <v>800</v>
      </c>
      <c r="B66" s="204">
        <v>1963251200</v>
      </c>
      <c r="C66" s="204">
        <v>1524064300</v>
      </c>
      <c r="D66" s="204">
        <v>2828297900</v>
      </c>
      <c r="E66" s="932">
        <v>4791549100</v>
      </c>
      <c r="F66" s="932">
        <v>4352362200</v>
      </c>
      <c r="G66" s="204">
        <v>22632283.44</v>
      </c>
      <c r="H66" s="190" t="s">
        <v>762</v>
      </c>
      <c r="I66" s="205"/>
      <c r="J66" s="201"/>
      <c r="K66" s="205"/>
      <c r="L66" s="205"/>
      <c r="M66" s="205"/>
      <c r="N66" s="205"/>
      <c r="Q66" s="933"/>
      <c r="R66" s="933"/>
      <c r="S66" s="933"/>
      <c r="T66" s="933"/>
      <c r="U66" s="933"/>
      <c r="V66" s="933"/>
      <c r="W66" s="202"/>
      <c r="Z66" s="203"/>
      <c r="AA66" s="203"/>
      <c r="AB66" s="203"/>
      <c r="AC66" s="203"/>
      <c r="AD66" s="203"/>
      <c r="AE66" s="203"/>
      <c r="AF66" s="203"/>
    </row>
    <row r="67" spans="1:32" ht="12" customHeight="1">
      <c r="A67" s="189" t="s">
        <v>801</v>
      </c>
      <c r="B67" s="204">
        <v>3242983600</v>
      </c>
      <c r="C67" s="204">
        <v>3117533900</v>
      </c>
      <c r="D67" s="204">
        <v>7888121100</v>
      </c>
      <c r="E67" s="932">
        <v>11131104700</v>
      </c>
      <c r="F67" s="932">
        <v>11005655000</v>
      </c>
      <c r="G67" s="204">
        <v>84743543.5</v>
      </c>
      <c r="H67" s="190" t="s">
        <v>762</v>
      </c>
      <c r="I67" s="205"/>
      <c r="J67" s="201"/>
      <c r="K67" s="205"/>
      <c r="L67" s="205"/>
      <c r="M67" s="205"/>
      <c r="N67" s="205"/>
      <c r="Q67" s="933"/>
      <c r="R67" s="933"/>
      <c r="S67" s="933"/>
      <c r="T67" s="933"/>
      <c r="U67" s="933"/>
      <c r="V67" s="933"/>
      <c r="W67" s="202"/>
      <c r="Z67" s="203"/>
      <c r="AA67" s="203"/>
      <c r="AB67" s="203"/>
      <c r="AC67" s="203"/>
      <c r="AD67" s="203"/>
      <c r="AE67" s="203"/>
      <c r="AF67" s="203"/>
    </row>
    <row r="68" spans="1:32" ht="12" customHeight="1">
      <c r="A68" s="189" t="s">
        <v>802</v>
      </c>
      <c r="B68" s="204">
        <v>418430725</v>
      </c>
      <c r="C68" s="204">
        <v>418430725</v>
      </c>
      <c r="D68" s="204">
        <v>356288600</v>
      </c>
      <c r="E68" s="932">
        <v>774719325</v>
      </c>
      <c r="F68" s="932">
        <v>774719325</v>
      </c>
      <c r="G68" s="204">
        <v>3718652.76</v>
      </c>
      <c r="H68" s="190">
        <v>2008</v>
      </c>
      <c r="I68" s="205"/>
      <c r="J68" s="201"/>
      <c r="K68" s="205"/>
      <c r="L68" s="205"/>
      <c r="M68" s="205"/>
      <c r="N68" s="205"/>
      <c r="Q68" s="933"/>
      <c r="R68" s="933"/>
      <c r="S68" s="933"/>
      <c r="T68" s="933"/>
      <c r="U68" s="933"/>
      <c r="V68" s="933"/>
      <c r="W68" s="202"/>
      <c r="Z68" s="203"/>
      <c r="AA68" s="203"/>
      <c r="AB68" s="203"/>
      <c r="AC68" s="203"/>
      <c r="AD68" s="203"/>
      <c r="AE68" s="203"/>
      <c r="AF68" s="203"/>
    </row>
    <row r="69" spans="1:32" ht="12" customHeight="1">
      <c r="A69" s="189" t="s">
        <v>803</v>
      </c>
      <c r="B69" s="204">
        <v>1019363600</v>
      </c>
      <c r="C69" s="204">
        <v>871577550</v>
      </c>
      <c r="D69" s="204">
        <v>1811730800</v>
      </c>
      <c r="E69" s="932">
        <v>2831094400</v>
      </c>
      <c r="F69" s="932">
        <v>2683308350</v>
      </c>
      <c r="G69" s="204">
        <v>12074887.575000001</v>
      </c>
      <c r="H69" s="190">
        <v>2008</v>
      </c>
      <c r="I69" s="205"/>
      <c r="J69" s="201"/>
      <c r="K69" s="205"/>
      <c r="L69" s="205"/>
      <c r="M69" s="205"/>
      <c r="N69" s="205"/>
      <c r="Q69" s="933"/>
      <c r="R69" s="933"/>
      <c r="S69" s="933"/>
      <c r="T69" s="933"/>
      <c r="U69" s="933"/>
      <c r="V69" s="933"/>
      <c r="W69" s="202"/>
      <c r="Z69" s="203"/>
      <c r="AA69" s="203"/>
      <c r="AB69" s="203"/>
      <c r="AC69" s="203"/>
      <c r="AD69" s="203"/>
      <c r="AE69" s="203"/>
      <c r="AF69" s="203"/>
    </row>
    <row r="70" spans="1:32" ht="12" customHeight="1">
      <c r="A70" s="189" t="s">
        <v>804</v>
      </c>
      <c r="B70" s="204">
        <v>820714200</v>
      </c>
      <c r="C70" s="204">
        <v>654745600</v>
      </c>
      <c r="D70" s="204">
        <v>968761719</v>
      </c>
      <c r="E70" s="932">
        <v>1789475919</v>
      </c>
      <c r="F70" s="932">
        <v>1623507319</v>
      </c>
      <c r="G70" s="204">
        <v>11370985</v>
      </c>
      <c r="H70" s="190">
        <v>2008</v>
      </c>
      <c r="I70" s="201"/>
      <c r="J70" s="201"/>
      <c r="K70" s="201"/>
      <c r="L70" s="201"/>
      <c r="M70" s="201"/>
      <c r="N70" s="201"/>
      <c r="W70" s="202"/>
      <c r="Z70" s="203"/>
      <c r="AA70" s="203"/>
      <c r="AB70" s="203"/>
      <c r="AC70" s="203"/>
      <c r="AD70" s="203"/>
      <c r="AE70" s="203"/>
      <c r="AF70" s="203"/>
    </row>
    <row r="71" spans="2:32" ht="9" customHeight="1">
      <c r="B71" s="935"/>
      <c r="C71" s="935"/>
      <c r="D71" s="935"/>
      <c r="E71" s="204"/>
      <c r="F71" s="204"/>
      <c r="G71" s="935"/>
      <c r="H71" s="936"/>
      <c r="Q71" s="933"/>
      <c r="R71" s="933"/>
      <c r="S71" s="933"/>
      <c r="T71" s="933"/>
      <c r="U71" s="933"/>
      <c r="V71" s="933"/>
      <c r="W71" s="202"/>
      <c r="Z71" s="203"/>
      <c r="AA71" s="203"/>
      <c r="AB71" s="203"/>
      <c r="AC71" s="203"/>
      <c r="AD71" s="203"/>
      <c r="AE71" s="203"/>
      <c r="AF71" s="203"/>
    </row>
    <row r="72" spans="1:32" ht="12" customHeight="1">
      <c r="A72" s="189" t="s">
        <v>805</v>
      </c>
      <c r="B72" s="204">
        <v>1502405900</v>
      </c>
      <c r="C72" s="204">
        <v>1470463300</v>
      </c>
      <c r="D72" s="204">
        <v>1577571900</v>
      </c>
      <c r="E72" s="932">
        <v>3079977800</v>
      </c>
      <c r="F72" s="932">
        <v>3048035200</v>
      </c>
      <c r="G72" s="204">
        <v>12801747.84</v>
      </c>
      <c r="H72" s="190">
        <v>2008</v>
      </c>
      <c r="I72" s="201"/>
      <c r="J72" s="201"/>
      <c r="K72" s="201"/>
      <c r="L72" s="201"/>
      <c r="M72" s="201"/>
      <c r="N72" s="201"/>
      <c r="Q72" s="933"/>
      <c r="R72" s="933"/>
      <c r="S72" s="933"/>
      <c r="T72" s="933"/>
      <c r="U72" s="933"/>
      <c r="V72" s="933"/>
      <c r="W72" s="202"/>
      <c r="Z72" s="203"/>
      <c r="AA72" s="203"/>
      <c r="AB72" s="203"/>
      <c r="AC72" s="203"/>
      <c r="AD72" s="203"/>
      <c r="AE72" s="203"/>
      <c r="AF72" s="203"/>
    </row>
    <row r="73" spans="1:32" ht="12" customHeight="1">
      <c r="A73" s="189" t="s">
        <v>806</v>
      </c>
      <c r="B73" s="204">
        <v>223993568</v>
      </c>
      <c r="C73" s="204">
        <v>223993568</v>
      </c>
      <c r="D73" s="204">
        <v>507575605</v>
      </c>
      <c r="E73" s="932">
        <v>731569173</v>
      </c>
      <c r="F73" s="932">
        <v>731569173</v>
      </c>
      <c r="G73" s="204">
        <v>5486768.81</v>
      </c>
      <c r="H73" s="190">
        <v>2008</v>
      </c>
      <c r="I73" s="205"/>
      <c r="J73" s="201"/>
      <c r="K73" s="205"/>
      <c r="L73" s="205"/>
      <c r="M73" s="205"/>
      <c r="N73" s="205"/>
      <c r="Q73" s="933"/>
      <c r="R73" s="933"/>
      <c r="S73" s="933"/>
      <c r="T73" s="933"/>
      <c r="U73" s="933"/>
      <c r="V73" s="933"/>
      <c r="W73" s="202"/>
      <c r="Z73" s="203"/>
      <c r="AA73" s="203"/>
      <c r="AB73" s="203"/>
      <c r="AC73" s="203"/>
      <c r="AD73" s="203"/>
      <c r="AE73" s="203"/>
      <c r="AF73" s="203"/>
    </row>
    <row r="74" spans="1:32" ht="12" customHeight="1">
      <c r="A74" s="189" t="s">
        <v>807</v>
      </c>
      <c r="B74" s="204">
        <v>27059975860</v>
      </c>
      <c r="C74" s="204">
        <v>23837292120</v>
      </c>
      <c r="D74" s="204">
        <v>34889247689</v>
      </c>
      <c r="E74" s="932">
        <v>61949223549</v>
      </c>
      <c r="F74" s="932">
        <v>58726539809</v>
      </c>
      <c r="G74" s="204">
        <v>669482553.8226</v>
      </c>
      <c r="H74" s="190">
        <v>2008</v>
      </c>
      <c r="I74" s="205"/>
      <c r="J74" s="201"/>
      <c r="K74" s="205"/>
      <c r="L74" s="205"/>
      <c r="M74" s="205"/>
      <c r="N74" s="205"/>
      <c r="Q74" s="933"/>
      <c r="R74" s="933"/>
      <c r="S74" s="933"/>
      <c r="T74" s="933"/>
      <c r="U74" s="933"/>
      <c r="V74" s="933"/>
      <c r="W74" s="202"/>
      <c r="Z74" s="203"/>
      <c r="AA74" s="203"/>
      <c r="AB74" s="203"/>
      <c r="AC74" s="203"/>
      <c r="AD74" s="203"/>
      <c r="AE74" s="203"/>
      <c r="AF74" s="203"/>
    </row>
    <row r="75" spans="1:32" ht="12" customHeight="1">
      <c r="A75" s="189" t="s">
        <v>808</v>
      </c>
      <c r="B75" s="204">
        <v>2713534900</v>
      </c>
      <c r="C75" s="204">
        <v>2042994500</v>
      </c>
      <c r="D75" s="204">
        <v>2470292700</v>
      </c>
      <c r="E75" s="932">
        <v>5183827600</v>
      </c>
      <c r="F75" s="932">
        <v>4513287200</v>
      </c>
      <c r="G75" s="204">
        <v>27982380.64</v>
      </c>
      <c r="H75" s="190">
        <v>2008</v>
      </c>
      <c r="I75" s="205"/>
      <c r="J75" s="201"/>
      <c r="K75" s="205"/>
      <c r="L75" s="205"/>
      <c r="M75" s="205"/>
      <c r="N75" s="205"/>
      <c r="Q75" s="933"/>
      <c r="R75" s="933"/>
      <c r="S75" s="933"/>
      <c r="T75" s="933"/>
      <c r="U75" s="933"/>
      <c r="V75" s="933"/>
      <c r="W75" s="202"/>
      <c r="Z75" s="203"/>
      <c r="AA75" s="203"/>
      <c r="AB75" s="203"/>
      <c r="AC75" s="203"/>
      <c r="AD75" s="203"/>
      <c r="AE75" s="203"/>
      <c r="AF75" s="203"/>
    </row>
    <row r="76" spans="1:32" ht="12" customHeight="1">
      <c r="A76" s="189" t="s">
        <v>809</v>
      </c>
      <c r="B76" s="204">
        <v>461184100</v>
      </c>
      <c r="C76" s="204">
        <v>461184100</v>
      </c>
      <c r="D76" s="204">
        <v>402166400</v>
      </c>
      <c r="E76" s="932">
        <v>863350500</v>
      </c>
      <c r="F76" s="932">
        <v>863350500</v>
      </c>
      <c r="G76" s="204">
        <v>2849056.65</v>
      </c>
      <c r="H76" s="190">
        <v>2008</v>
      </c>
      <c r="I76" s="201"/>
      <c r="J76" s="201"/>
      <c r="K76" s="201"/>
      <c r="L76" s="201"/>
      <c r="M76" s="201"/>
      <c r="N76" s="201"/>
      <c r="Q76" s="933"/>
      <c r="R76" s="933"/>
      <c r="S76" s="933"/>
      <c r="T76" s="933"/>
      <c r="U76" s="933"/>
      <c r="V76" s="933"/>
      <c r="W76" s="202"/>
      <c r="Z76" s="203"/>
      <c r="AA76" s="203"/>
      <c r="AB76" s="203"/>
      <c r="AC76" s="203"/>
      <c r="AD76" s="203"/>
      <c r="AE76" s="203"/>
      <c r="AF76" s="203"/>
    </row>
    <row r="77" spans="2:32" ht="9" customHeight="1">
      <c r="B77" s="204"/>
      <c r="C77" s="204"/>
      <c r="D77" s="204"/>
      <c r="E77" s="932"/>
      <c r="F77" s="932"/>
      <c r="G77" s="204"/>
      <c r="I77" s="207"/>
      <c r="J77" s="207"/>
      <c r="K77" s="207"/>
      <c r="L77" s="207"/>
      <c r="M77" s="207"/>
      <c r="N77" s="207"/>
      <c r="Q77" s="1082"/>
      <c r="R77" s="1082"/>
      <c r="S77" s="1082"/>
      <c r="T77" s="1082"/>
      <c r="U77" s="1082"/>
      <c r="V77" s="1082"/>
      <c r="W77" s="202"/>
      <c r="Z77" s="203"/>
      <c r="AA77" s="203"/>
      <c r="AB77" s="203"/>
      <c r="AC77" s="203"/>
      <c r="AD77" s="203"/>
      <c r="AE77" s="203"/>
      <c r="AF77" s="203"/>
    </row>
    <row r="78" spans="1:32" ht="12" customHeight="1">
      <c r="A78" s="189" t="s">
        <v>810</v>
      </c>
      <c r="B78" s="204">
        <v>1729824000</v>
      </c>
      <c r="C78" s="204">
        <v>985011800</v>
      </c>
      <c r="D78" s="204">
        <v>966735000</v>
      </c>
      <c r="E78" s="932">
        <v>2696559000</v>
      </c>
      <c r="F78" s="932">
        <v>1951746800</v>
      </c>
      <c r="G78" s="204">
        <v>8587685.92</v>
      </c>
      <c r="H78" s="190">
        <v>2008</v>
      </c>
      <c r="I78" s="201"/>
      <c r="J78" s="201"/>
      <c r="K78" s="201"/>
      <c r="L78" s="201"/>
      <c r="M78" s="201"/>
      <c r="N78" s="201"/>
      <c r="Q78" s="933"/>
      <c r="R78" s="933"/>
      <c r="S78" s="933"/>
      <c r="T78" s="933"/>
      <c r="U78" s="933"/>
      <c r="V78" s="933"/>
      <c r="W78" s="202"/>
      <c r="Z78" s="203"/>
      <c r="AA78" s="203"/>
      <c r="AB78" s="203"/>
      <c r="AC78" s="203"/>
      <c r="AD78" s="203"/>
      <c r="AE78" s="203"/>
      <c r="AF78" s="203"/>
    </row>
    <row r="79" spans="1:32" ht="12" customHeight="1">
      <c r="A79" s="189" t="s">
        <v>811</v>
      </c>
      <c r="B79" s="204">
        <v>562989900</v>
      </c>
      <c r="C79" s="204">
        <v>562989900</v>
      </c>
      <c r="D79" s="204">
        <v>730286300</v>
      </c>
      <c r="E79" s="932">
        <v>1293276200</v>
      </c>
      <c r="F79" s="932">
        <v>1293276200</v>
      </c>
      <c r="G79" s="204">
        <v>7242346.720000001</v>
      </c>
      <c r="H79" s="190">
        <v>2008</v>
      </c>
      <c r="I79" s="205"/>
      <c r="J79" s="201"/>
      <c r="K79" s="205"/>
      <c r="L79" s="205"/>
      <c r="M79" s="205"/>
      <c r="N79" s="205"/>
      <c r="Q79" s="933"/>
      <c r="R79" s="933"/>
      <c r="S79" s="933"/>
      <c r="T79" s="933"/>
      <c r="U79" s="933"/>
      <c r="V79" s="933"/>
      <c r="W79" s="202"/>
      <c r="Z79" s="203"/>
      <c r="AA79" s="203"/>
      <c r="AB79" s="203"/>
      <c r="AC79" s="203"/>
      <c r="AD79" s="203"/>
      <c r="AE79" s="203"/>
      <c r="AF79" s="203"/>
    </row>
    <row r="80" spans="1:32" ht="12" customHeight="1">
      <c r="A80" s="189" t="s">
        <v>812</v>
      </c>
      <c r="B80" s="204">
        <v>1644941100</v>
      </c>
      <c r="C80" s="204">
        <v>1644941100</v>
      </c>
      <c r="D80" s="204">
        <v>1830881400</v>
      </c>
      <c r="E80" s="932">
        <v>3475822500</v>
      </c>
      <c r="F80" s="932">
        <v>3475822500</v>
      </c>
      <c r="G80" s="204">
        <v>11817796.5</v>
      </c>
      <c r="H80" s="190" t="s">
        <v>762</v>
      </c>
      <c r="I80" s="205"/>
      <c r="J80" s="201"/>
      <c r="K80" s="205"/>
      <c r="L80" s="205"/>
      <c r="M80" s="205"/>
      <c r="N80" s="205"/>
      <c r="Q80" s="933"/>
      <c r="R80" s="933"/>
      <c r="S80" s="933"/>
      <c r="T80" s="933"/>
      <c r="U80" s="933"/>
      <c r="V80" s="933"/>
      <c r="W80" s="202"/>
      <c r="Z80" s="203"/>
      <c r="AA80" s="203"/>
      <c r="AB80" s="203"/>
      <c r="AC80" s="203"/>
      <c r="AD80" s="203"/>
      <c r="AE80" s="203"/>
      <c r="AF80" s="203"/>
    </row>
    <row r="81" spans="1:32" ht="12" customHeight="1">
      <c r="A81" s="189" t="s">
        <v>813</v>
      </c>
      <c r="B81" s="204">
        <v>1280153100</v>
      </c>
      <c r="C81" s="204">
        <v>1192837300</v>
      </c>
      <c r="D81" s="204">
        <v>1164054300</v>
      </c>
      <c r="E81" s="932">
        <v>2444207400</v>
      </c>
      <c r="F81" s="932">
        <v>2356891600</v>
      </c>
      <c r="G81" s="204">
        <v>8249120.6</v>
      </c>
      <c r="H81" s="190">
        <v>2008</v>
      </c>
      <c r="I81" s="201"/>
      <c r="J81" s="201"/>
      <c r="K81" s="201"/>
      <c r="L81" s="201"/>
      <c r="M81" s="201"/>
      <c r="N81" s="201"/>
      <c r="Q81" s="934"/>
      <c r="W81" s="202"/>
      <c r="Z81" s="203"/>
      <c r="AA81" s="203"/>
      <c r="AB81" s="203"/>
      <c r="AC81" s="203"/>
      <c r="AD81" s="203"/>
      <c r="AE81" s="203"/>
      <c r="AF81" s="203"/>
    </row>
    <row r="82" spans="1:32" ht="12" customHeight="1">
      <c r="A82" s="189" t="s">
        <v>814</v>
      </c>
      <c r="B82" s="204">
        <v>1941131900</v>
      </c>
      <c r="C82" s="204">
        <v>1765702700</v>
      </c>
      <c r="D82" s="204">
        <v>4728554600</v>
      </c>
      <c r="E82" s="932">
        <v>6669686500</v>
      </c>
      <c r="F82" s="932">
        <v>6494257300</v>
      </c>
      <c r="G82" s="204">
        <v>46109226.83</v>
      </c>
      <c r="H82" s="190">
        <v>2008</v>
      </c>
      <c r="I82" s="205"/>
      <c r="J82" s="201"/>
      <c r="K82" s="205"/>
      <c r="L82" s="205"/>
      <c r="M82" s="205"/>
      <c r="N82" s="205"/>
      <c r="Q82" s="933"/>
      <c r="R82" s="933"/>
      <c r="S82" s="933"/>
      <c r="T82" s="933"/>
      <c r="U82" s="933"/>
      <c r="V82" s="933"/>
      <c r="W82" s="202"/>
      <c r="Z82" s="203"/>
      <c r="AA82" s="203"/>
      <c r="AB82" s="203"/>
      <c r="AC82" s="203"/>
      <c r="AD82" s="203"/>
      <c r="AE82" s="203"/>
      <c r="AF82" s="203"/>
    </row>
    <row r="83" spans="1:32" ht="13.5">
      <c r="A83" s="995" t="s">
        <v>784</v>
      </c>
      <c r="Q83" s="933"/>
      <c r="R83" s="933"/>
      <c r="S83" s="933"/>
      <c r="T83" s="933"/>
      <c r="U83" s="933"/>
      <c r="V83" s="933"/>
      <c r="W83" s="202"/>
      <c r="Z83" s="203"/>
      <c r="AA83" s="203"/>
      <c r="AB83" s="203"/>
      <c r="AC83" s="203"/>
      <c r="AD83" s="203"/>
      <c r="AE83" s="203"/>
      <c r="AF83" s="203"/>
    </row>
    <row r="84" spans="1:32" ht="12.75">
      <c r="A84" s="1081" t="s">
        <v>743</v>
      </c>
      <c r="B84" s="1081"/>
      <c r="C84" s="1081"/>
      <c r="D84" s="1081"/>
      <c r="E84" s="1081"/>
      <c r="F84" s="1081"/>
      <c r="G84" s="1081"/>
      <c r="H84" s="1081"/>
      <c r="Q84" s="933"/>
      <c r="R84" s="933"/>
      <c r="S84" s="933"/>
      <c r="T84" s="933"/>
      <c r="U84" s="933"/>
      <c r="V84" s="933"/>
      <c r="W84" s="202"/>
      <c r="Z84" s="203"/>
      <c r="AA84" s="203"/>
      <c r="AB84" s="203"/>
      <c r="AC84" s="203"/>
      <c r="AD84" s="203"/>
      <c r="AE84" s="203"/>
      <c r="AF84" s="203"/>
    </row>
    <row r="85" spans="1:32" ht="11.25" customHeight="1" thickBot="1">
      <c r="A85" s="195"/>
      <c r="B85" s="195"/>
      <c r="C85" s="195"/>
      <c r="D85" s="195"/>
      <c r="E85" s="195"/>
      <c r="F85" s="195"/>
      <c r="G85" s="195"/>
      <c r="H85" s="195"/>
      <c r="Q85" s="933"/>
      <c r="R85" s="933"/>
      <c r="S85" s="933"/>
      <c r="T85" s="933"/>
      <c r="U85" s="933"/>
      <c r="V85" s="933"/>
      <c r="W85" s="202"/>
      <c r="Z85" s="203"/>
      <c r="AA85" s="203"/>
      <c r="AB85" s="203"/>
      <c r="AC85" s="203"/>
      <c r="AD85" s="203"/>
      <c r="AE85" s="203"/>
      <c r="AF85" s="203"/>
    </row>
    <row r="86" spans="17:32" ht="11.25" customHeight="1">
      <c r="Q86" s="933"/>
      <c r="R86" s="933"/>
      <c r="S86" s="933"/>
      <c r="T86" s="933"/>
      <c r="U86" s="933"/>
      <c r="V86" s="933"/>
      <c r="W86" s="202"/>
      <c r="Z86" s="203"/>
      <c r="AA86" s="203"/>
      <c r="AB86" s="203"/>
      <c r="AC86" s="203"/>
      <c r="AD86" s="203"/>
      <c r="AE86" s="203"/>
      <c r="AF86" s="203"/>
    </row>
    <row r="87" spans="1:32" ht="11.25" customHeight="1">
      <c r="A87" s="196" t="s">
        <v>744</v>
      </c>
      <c r="B87" s="196" t="s">
        <v>745</v>
      </c>
      <c r="C87" s="196" t="s">
        <v>746</v>
      </c>
      <c r="D87" s="196" t="s">
        <v>747</v>
      </c>
      <c r="E87" s="196" t="s">
        <v>748</v>
      </c>
      <c r="F87" s="196" t="s">
        <v>749</v>
      </c>
      <c r="G87" s="196" t="s">
        <v>750</v>
      </c>
      <c r="H87" s="197" t="s">
        <v>751</v>
      </c>
      <c r="Q87" s="933"/>
      <c r="R87" s="933"/>
      <c r="S87" s="933"/>
      <c r="T87" s="933"/>
      <c r="U87" s="933"/>
      <c r="V87" s="933"/>
      <c r="W87" s="202"/>
      <c r="Z87" s="203"/>
      <c r="AA87" s="203"/>
      <c r="AB87" s="203"/>
      <c r="AC87" s="203"/>
      <c r="AD87" s="203"/>
      <c r="AE87" s="203"/>
      <c r="AF87" s="203"/>
    </row>
    <row r="88" spans="2:32" ht="8.25" customHeight="1">
      <c r="B88" s="935"/>
      <c r="C88" s="935"/>
      <c r="D88" s="935"/>
      <c r="E88" s="204"/>
      <c r="F88" s="204"/>
      <c r="G88" s="935"/>
      <c r="H88" s="936"/>
      <c r="Q88" s="933"/>
      <c r="R88" s="933"/>
      <c r="S88" s="933"/>
      <c r="T88" s="933"/>
      <c r="U88" s="933"/>
      <c r="V88" s="933"/>
      <c r="W88" s="202"/>
      <c r="Z88" s="203"/>
      <c r="AA88" s="203"/>
      <c r="AB88" s="203"/>
      <c r="AC88" s="203"/>
      <c r="AD88" s="203"/>
      <c r="AE88" s="203"/>
      <c r="AF88" s="203"/>
    </row>
    <row r="89" spans="1:32" ht="12" customHeight="1">
      <c r="A89" s="189" t="s">
        <v>815</v>
      </c>
      <c r="B89" s="200">
        <v>1754807600</v>
      </c>
      <c r="C89" s="200">
        <v>1100377976</v>
      </c>
      <c r="D89" s="200">
        <v>1745121100</v>
      </c>
      <c r="E89" s="930">
        <v>3499928700</v>
      </c>
      <c r="F89" s="930">
        <v>2845499076</v>
      </c>
      <c r="G89" s="200">
        <v>15650244.918000001</v>
      </c>
      <c r="H89" s="190">
        <v>2008</v>
      </c>
      <c r="I89" s="201"/>
      <c r="J89" s="201"/>
      <c r="K89" s="201"/>
      <c r="L89" s="201"/>
      <c r="M89" s="201"/>
      <c r="N89" s="201"/>
      <c r="Q89" s="933"/>
      <c r="R89" s="933"/>
      <c r="S89" s="933"/>
      <c r="T89" s="933"/>
      <c r="U89" s="933"/>
      <c r="V89" s="933"/>
      <c r="W89" s="202"/>
      <c r="Z89" s="203"/>
      <c r="AA89" s="203"/>
      <c r="AB89" s="203"/>
      <c r="AC89" s="203"/>
      <c r="AD89" s="203"/>
      <c r="AE89" s="203"/>
      <c r="AF89" s="203"/>
    </row>
    <row r="90" spans="1:32" ht="12" customHeight="1">
      <c r="A90" s="189" t="s">
        <v>816</v>
      </c>
      <c r="B90" s="204">
        <v>1101133750</v>
      </c>
      <c r="C90" s="204">
        <v>1042477150</v>
      </c>
      <c r="D90" s="204">
        <v>1320618929</v>
      </c>
      <c r="E90" s="932">
        <v>2421752679</v>
      </c>
      <c r="F90" s="932">
        <v>2363096079</v>
      </c>
      <c r="G90" s="204">
        <v>17250601.3767</v>
      </c>
      <c r="H90" s="190">
        <v>2008</v>
      </c>
      <c r="I90" s="201"/>
      <c r="J90" s="201"/>
      <c r="K90" s="201"/>
      <c r="L90" s="201"/>
      <c r="M90" s="201"/>
      <c r="N90" s="201"/>
      <c r="Q90" s="933"/>
      <c r="R90" s="933"/>
      <c r="S90" s="933"/>
      <c r="T90" s="933"/>
      <c r="U90" s="933"/>
      <c r="V90" s="933"/>
      <c r="W90" s="202"/>
      <c r="Z90" s="203"/>
      <c r="AA90" s="203"/>
      <c r="AB90" s="203"/>
      <c r="AC90" s="203"/>
      <c r="AD90" s="203"/>
      <c r="AE90" s="203"/>
      <c r="AF90" s="203"/>
    </row>
    <row r="91" spans="1:32" ht="12" customHeight="1">
      <c r="A91" s="189" t="s">
        <v>817</v>
      </c>
      <c r="B91" s="204">
        <v>1741578800</v>
      </c>
      <c r="C91" s="204">
        <v>1458340400</v>
      </c>
      <c r="D91" s="204">
        <v>1047594200</v>
      </c>
      <c r="E91" s="932">
        <v>2789173000</v>
      </c>
      <c r="F91" s="932">
        <v>2505934600</v>
      </c>
      <c r="G91" s="204">
        <v>12279079.54</v>
      </c>
      <c r="H91" s="190">
        <v>2008</v>
      </c>
      <c r="I91" s="201"/>
      <c r="J91" s="201"/>
      <c r="K91" s="201"/>
      <c r="L91" s="201"/>
      <c r="M91" s="201"/>
      <c r="N91" s="201"/>
      <c r="Q91" s="933"/>
      <c r="R91" s="933"/>
      <c r="S91" s="933"/>
      <c r="T91" s="933"/>
      <c r="U91" s="933"/>
      <c r="V91" s="933"/>
      <c r="W91" s="202"/>
      <c r="Z91" s="203"/>
      <c r="AA91" s="203"/>
      <c r="AB91" s="203"/>
      <c r="AC91" s="203"/>
      <c r="AD91" s="203"/>
      <c r="AE91" s="203"/>
      <c r="AF91" s="203"/>
    </row>
    <row r="92" spans="1:32" ht="12" customHeight="1">
      <c r="A92" s="189" t="s">
        <v>818</v>
      </c>
      <c r="B92" s="204">
        <v>1597630500</v>
      </c>
      <c r="C92" s="204">
        <v>1438845227</v>
      </c>
      <c r="D92" s="204">
        <v>1522315000</v>
      </c>
      <c r="E92" s="932">
        <v>3119945500</v>
      </c>
      <c r="F92" s="932">
        <v>2961160227</v>
      </c>
      <c r="G92" s="204">
        <v>11844640.908</v>
      </c>
      <c r="H92" s="190">
        <v>2008</v>
      </c>
      <c r="I92" s="201"/>
      <c r="J92" s="201"/>
      <c r="K92" s="201"/>
      <c r="L92" s="201"/>
      <c r="M92" s="201"/>
      <c r="N92" s="201"/>
      <c r="Q92" s="933"/>
      <c r="R92" s="933"/>
      <c r="S92" s="933"/>
      <c r="T92" s="933"/>
      <c r="U92" s="933"/>
      <c r="V92" s="933"/>
      <c r="W92" s="202"/>
      <c r="Z92" s="203"/>
      <c r="AA92" s="203"/>
      <c r="AB92" s="203"/>
      <c r="AC92" s="203"/>
      <c r="AD92" s="203"/>
      <c r="AE92" s="203"/>
      <c r="AF92" s="203"/>
    </row>
    <row r="93" spans="1:32" ht="12" customHeight="1">
      <c r="A93" s="189" t="s">
        <v>819</v>
      </c>
      <c r="B93" s="204">
        <v>304129474</v>
      </c>
      <c r="C93" s="204">
        <v>280377317</v>
      </c>
      <c r="D93" s="204">
        <v>517370894</v>
      </c>
      <c r="E93" s="932">
        <v>821500368</v>
      </c>
      <c r="F93" s="932">
        <v>797748211</v>
      </c>
      <c r="G93" s="204">
        <v>3908966.2339</v>
      </c>
      <c r="H93" s="190">
        <v>2008</v>
      </c>
      <c r="I93" s="201"/>
      <c r="J93" s="201"/>
      <c r="K93" s="201"/>
      <c r="L93" s="201"/>
      <c r="M93" s="201"/>
      <c r="N93" s="201"/>
      <c r="Q93" s="933"/>
      <c r="R93" s="933"/>
      <c r="S93" s="933"/>
      <c r="T93" s="933"/>
      <c r="U93" s="933"/>
      <c r="V93" s="933"/>
      <c r="W93" s="202"/>
      <c r="Z93" s="203"/>
      <c r="AA93" s="203"/>
      <c r="AB93" s="203"/>
      <c r="AC93" s="203"/>
      <c r="AD93" s="203"/>
      <c r="AE93" s="203"/>
      <c r="AF93" s="203"/>
    </row>
    <row r="94" spans="2:32" ht="9" customHeight="1">
      <c r="B94" s="204"/>
      <c r="C94" s="204"/>
      <c r="D94" s="204"/>
      <c r="E94" s="932"/>
      <c r="F94" s="932"/>
      <c r="G94" s="204"/>
      <c r="I94" s="207"/>
      <c r="J94" s="207"/>
      <c r="K94" s="207"/>
      <c r="L94" s="207"/>
      <c r="M94" s="207"/>
      <c r="N94" s="207"/>
      <c r="Q94" s="933"/>
      <c r="R94" s="933"/>
      <c r="S94" s="933"/>
      <c r="T94" s="933"/>
      <c r="U94" s="933"/>
      <c r="V94" s="933"/>
      <c r="W94" s="202"/>
      <c r="Z94" s="203"/>
      <c r="AA94" s="203"/>
      <c r="AB94" s="203"/>
      <c r="AC94" s="203"/>
      <c r="AD94" s="203"/>
      <c r="AE94" s="203"/>
      <c r="AF94" s="203"/>
    </row>
    <row r="95" spans="1:32" ht="12" customHeight="1">
      <c r="A95" s="189" t="s">
        <v>820</v>
      </c>
      <c r="B95" s="204">
        <v>2904566600</v>
      </c>
      <c r="C95" s="204">
        <v>2290685300</v>
      </c>
      <c r="D95" s="204">
        <v>2663346800</v>
      </c>
      <c r="E95" s="932">
        <v>5567913400</v>
      </c>
      <c r="F95" s="932">
        <v>4954032100</v>
      </c>
      <c r="G95" s="204">
        <v>23283950.869999997</v>
      </c>
      <c r="H95" s="190">
        <v>2008</v>
      </c>
      <c r="I95" s="201"/>
      <c r="J95" s="201"/>
      <c r="K95" s="201"/>
      <c r="L95" s="201"/>
      <c r="M95" s="201"/>
      <c r="N95" s="201"/>
      <c r="Q95" s="933"/>
      <c r="R95" s="933"/>
      <c r="S95" s="933"/>
      <c r="T95" s="933"/>
      <c r="U95" s="933"/>
      <c r="V95" s="933"/>
      <c r="W95" s="202"/>
      <c r="Z95" s="203"/>
      <c r="AA95" s="203"/>
      <c r="AB95" s="203"/>
      <c r="AC95" s="203"/>
      <c r="AD95" s="203"/>
      <c r="AE95" s="203"/>
      <c r="AF95" s="203"/>
    </row>
    <row r="96" spans="1:32" ht="12" customHeight="1">
      <c r="A96" s="189" t="s">
        <v>821</v>
      </c>
      <c r="B96" s="204">
        <v>1192718000</v>
      </c>
      <c r="C96" s="204">
        <v>732698300</v>
      </c>
      <c r="D96" s="204">
        <v>1523867900</v>
      </c>
      <c r="E96" s="932">
        <v>2716585900</v>
      </c>
      <c r="F96" s="932">
        <v>2256566200</v>
      </c>
      <c r="G96" s="204">
        <v>10831517.76</v>
      </c>
      <c r="H96" s="190">
        <v>2008</v>
      </c>
      <c r="I96" s="201"/>
      <c r="J96" s="201"/>
      <c r="K96" s="201"/>
      <c r="L96" s="201"/>
      <c r="M96" s="201"/>
      <c r="N96" s="201"/>
      <c r="Q96" s="933"/>
      <c r="R96" s="933"/>
      <c r="S96" s="933"/>
      <c r="T96" s="933"/>
      <c r="U96" s="933"/>
      <c r="V96" s="933"/>
      <c r="W96" s="202"/>
      <c r="Z96" s="203"/>
      <c r="AA96" s="203"/>
      <c r="AB96" s="203"/>
      <c r="AC96" s="203"/>
      <c r="AD96" s="203"/>
      <c r="AE96" s="203"/>
      <c r="AF96" s="203"/>
    </row>
    <row r="97" spans="1:32" ht="12" customHeight="1">
      <c r="A97" s="189" t="s">
        <v>822</v>
      </c>
      <c r="B97" s="204">
        <v>351678200</v>
      </c>
      <c r="C97" s="204">
        <v>351678200</v>
      </c>
      <c r="D97" s="204">
        <v>646353400</v>
      </c>
      <c r="E97" s="932">
        <v>998031600</v>
      </c>
      <c r="F97" s="932">
        <v>998031600</v>
      </c>
      <c r="G97" s="204">
        <v>5489173.800000001</v>
      </c>
      <c r="H97" s="190">
        <v>2008</v>
      </c>
      <c r="I97" s="201"/>
      <c r="J97" s="201"/>
      <c r="K97" s="201"/>
      <c r="L97" s="201"/>
      <c r="M97" s="201"/>
      <c r="N97" s="201"/>
      <c r="W97" s="202"/>
      <c r="Z97" s="203"/>
      <c r="AA97" s="203"/>
      <c r="AB97" s="203"/>
      <c r="AC97" s="203"/>
      <c r="AD97" s="203"/>
      <c r="AE97" s="203"/>
      <c r="AF97" s="203"/>
    </row>
    <row r="98" spans="1:32" ht="12" customHeight="1">
      <c r="A98" s="189" t="s">
        <v>823</v>
      </c>
      <c r="B98" s="204">
        <v>1568946600</v>
      </c>
      <c r="C98" s="204">
        <v>1130109400</v>
      </c>
      <c r="D98" s="204">
        <v>2266794700</v>
      </c>
      <c r="E98" s="932">
        <v>3835741300</v>
      </c>
      <c r="F98" s="932">
        <v>3396904100</v>
      </c>
      <c r="G98" s="204">
        <v>18003591.73</v>
      </c>
      <c r="H98" s="190">
        <v>2008</v>
      </c>
      <c r="I98" s="210"/>
      <c r="J98" s="201"/>
      <c r="K98" s="201"/>
      <c r="L98" s="201"/>
      <c r="M98" s="201"/>
      <c r="N98" s="201"/>
      <c r="Q98" s="933"/>
      <c r="R98" s="933"/>
      <c r="S98" s="933"/>
      <c r="T98" s="933"/>
      <c r="U98" s="933"/>
      <c r="V98" s="933"/>
      <c r="W98" s="202"/>
      <c r="Z98" s="203"/>
      <c r="AA98" s="203"/>
      <c r="AB98" s="203"/>
      <c r="AC98" s="203"/>
      <c r="AD98" s="203"/>
      <c r="AE98" s="203"/>
      <c r="AF98" s="203"/>
    </row>
    <row r="99" spans="1:32" ht="12" customHeight="1">
      <c r="A99" s="189" t="s">
        <v>824</v>
      </c>
      <c r="B99" s="204">
        <v>1908286900</v>
      </c>
      <c r="C99" s="204">
        <v>1533923000</v>
      </c>
      <c r="D99" s="204">
        <v>2202314795</v>
      </c>
      <c r="E99" s="932">
        <v>4110601695</v>
      </c>
      <c r="F99" s="932">
        <v>3736237795</v>
      </c>
      <c r="G99" s="204">
        <v>26527288.3445</v>
      </c>
      <c r="H99" s="190">
        <v>2008</v>
      </c>
      <c r="I99" s="201"/>
      <c r="J99" s="201"/>
      <c r="K99" s="201"/>
      <c r="L99" s="201"/>
      <c r="M99" s="201"/>
      <c r="N99" s="201"/>
      <c r="Q99" s="933"/>
      <c r="R99" s="933"/>
      <c r="S99" s="933"/>
      <c r="T99" s="933"/>
      <c r="U99" s="933"/>
      <c r="V99" s="933"/>
      <c r="W99" s="202"/>
      <c r="Z99" s="203"/>
      <c r="AA99" s="203"/>
      <c r="AB99" s="203"/>
      <c r="AC99" s="203"/>
      <c r="AD99" s="203"/>
      <c r="AE99" s="203"/>
      <c r="AF99" s="203"/>
    </row>
    <row r="100" spans="2:32" ht="9" customHeight="1">
      <c r="B100" s="935"/>
      <c r="C100" s="935"/>
      <c r="D100" s="935"/>
      <c r="E100" s="204"/>
      <c r="F100" s="204"/>
      <c r="G100" s="935"/>
      <c r="H100" s="936"/>
      <c r="I100" s="207"/>
      <c r="J100" s="207"/>
      <c r="K100" s="207"/>
      <c r="L100" s="207"/>
      <c r="M100" s="207"/>
      <c r="N100" s="207"/>
      <c r="Q100" s="933"/>
      <c r="R100" s="933"/>
      <c r="S100" s="933"/>
      <c r="T100" s="933"/>
      <c r="U100" s="933"/>
      <c r="V100" s="933"/>
      <c r="W100" s="202"/>
      <c r="Z100" s="203"/>
      <c r="AA100" s="203"/>
      <c r="AB100" s="203"/>
      <c r="AC100" s="203"/>
      <c r="AD100" s="203"/>
      <c r="AE100" s="203"/>
      <c r="AF100" s="203"/>
    </row>
    <row r="101" spans="1:32" ht="12" customHeight="1">
      <c r="A101" s="189" t="s">
        <v>825</v>
      </c>
      <c r="B101" s="204">
        <v>357773895</v>
      </c>
      <c r="C101" s="204">
        <v>349243895</v>
      </c>
      <c r="D101" s="204">
        <v>693141850</v>
      </c>
      <c r="E101" s="932">
        <v>1050915745</v>
      </c>
      <c r="F101" s="932">
        <v>1042385745</v>
      </c>
      <c r="G101" s="204">
        <v>5941598.746499999</v>
      </c>
      <c r="H101" s="190">
        <v>2008</v>
      </c>
      <c r="I101" s="201"/>
      <c r="J101" s="201"/>
      <c r="K101" s="201"/>
      <c r="L101" s="201"/>
      <c r="M101" s="201"/>
      <c r="N101" s="201"/>
      <c r="Q101" s="933"/>
      <c r="R101" s="933"/>
      <c r="S101" s="933"/>
      <c r="T101" s="933"/>
      <c r="U101" s="933"/>
      <c r="V101" s="933"/>
      <c r="W101" s="202"/>
      <c r="Z101" s="203"/>
      <c r="AA101" s="203"/>
      <c r="AB101" s="203"/>
      <c r="AC101" s="203"/>
      <c r="AD101" s="203"/>
      <c r="AE101" s="203"/>
      <c r="AF101" s="203"/>
    </row>
    <row r="102" spans="1:32" ht="12" customHeight="1">
      <c r="A102" s="189" t="s">
        <v>826</v>
      </c>
      <c r="B102" s="204">
        <v>962640400</v>
      </c>
      <c r="C102" s="204">
        <v>760831396</v>
      </c>
      <c r="D102" s="204">
        <v>1777309100</v>
      </c>
      <c r="E102" s="932">
        <v>2739949500</v>
      </c>
      <c r="F102" s="932">
        <v>2538140496</v>
      </c>
      <c r="G102" s="204">
        <v>20305123.968000002</v>
      </c>
      <c r="H102" s="190">
        <v>2008</v>
      </c>
      <c r="I102" s="201"/>
      <c r="J102" s="201"/>
      <c r="K102" s="201"/>
      <c r="L102" s="201"/>
      <c r="M102" s="201"/>
      <c r="N102" s="201"/>
      <c r="Q102" s="933"/>
      <c r="R102" s="933"/>
      <c r="S102" s="933"/>
      <c r="T102" s="933"/>
      <c r="U102" s="933"/>
      <c r="V102" s="933"/>
      <c r="W102" s="202"/>
      <c r="Z102" s="203"/>
      <c r="AA102" s="203"/>
      <c r="AB102" s="203"/>
      <c r="AC102" s="203"/>
      <c r="AD102" s="203"/>
      <c r="AE102" s="203"/>
      <c r="AF102" s="203"/>
    </row>
    <row r="103" spans="1:32" ht="12" customHeight="1">
      <c r="A103" s="189" t="s">
        <v>827</v>
      </c>
      <c r="B103" s="204">
        <v>19752891700</v>
      </c>
      <c r="C103" s="204">
        <v>19076854100</v>
      </c>
      <c r="D103" s="204">
        <v>32429266500</v>
      </c>
      <c r="E103" s="932">
        <v>52182158200</v>
      </c>
      <c r="F103" s="932">
        <v>51506120600</v>
      </c>
      <c r="G103" s="204">
        <v>499609369.82</v>
      </c>
      <c r="H103" s="190">
        <v>2008</v>
      </c>
      <c r="I103" s="201"/>
      <c r="J103" s="201"/>
      <c r="K103" s="201"/>
      <c r="L103" s="201"/>
      <c r="M103" s="201"/>
      <c r="N103" s="201"/>
      <c r="Q103" s="933"/>
      <c r="R103" s="933"/>
      <c r="S103" s="933"/>
      <c r="T103" s="933"/>
      <c r="U103" s="933"/>
      <c r="V103" s="933"/>
      <c r="W103" s="202"/>
      <c r="Z103" s="203"/>
      <c r="AA103" s="203"/>
      <c r="AB103" s="203"/>
      <c r="AC103" s="203"/>
      <c r="AD103" s="203"/>
      <c r="AE103" s="203"/>
      <c r="AF103" s="203"/>
    </row>
    <row r="104" spans="1:32" ht="12" customHeight="1">
      <c r="A104" s="189" t="s">
        <v>828</v>
      </c>
      <c r="B104" s="204">
        <v>546216900</v>
      </c>
      <c r="C104" s="204">
        <v>448225670</v>
      </c>
      <c r="D104" s="204">
        <v>1506907900</v>
      </c>
      <c r="E104" s="932">
        <v>2053124800</v>
      </c>
      <c r="F104" s="932">
        <v>1955133570</v>
      </c>
      <c r="G104" s="204">
        <v>12121828.134</v>
      </c>
      <c r="H104" s="190">
        <v>2008</v>
      </c>
      <c r="I104" s="201"/>
      <c r="J104" s="201"/>
      <c r="K104" s="201"/>
      <c r="L104" s="201"/>
      <c r="M104" s="201"/>
      <c r="N104" s="201"/>
      <c r="Q104" s="933"/>
      <c r="R104" s="933"/>
      <c r="S104" s="933"/>
      <c r="T104" s="933"/>
      <c r="U104" s="933"/>
      <c r="V104" s="933"/>
      <c r="W104" s="202"/>
      <c r="Z104" s="203"/>
      <c r="AA104" s="203"/>
      <c r="AB104" s="203"/>
      <c r="AC104" s="203"/>
      <c r="AD104" s="203"/>
      <c r="AE104" s="203"/>
      <c r="AF104" s="203"/>
    </row>
    <row r="105" spans="1:32" ht="12" customHeight="1">
      <c r="A105" s="189" t="s">
        <v>829</v>
      </c>
      <c r="B105" s="204">
        <v>1270916300</v>
      </c>
      <c r="C105" s="204">
        <v>703839800</v>
      </c>
      <c r="D105" s="204">
        <v>882564900</v>
      </c>
      <c r="E105" s="932">
        <v>2153481200</v>
      </c>
      <c r="F105" s="932">
        <v>1586404700</v>
      </c>
      <c r="G105" s="204">
        <v>9518428.2</v>
      </c>
      <c r="H105" s="190">
        <v>2008</v>
      </c>
      <c r="I105" s="201"/>
      <c r="J105" s="201"/>
      <c r="K105" s="201"/>
      <c r="L105" s="201"/>
      <c r="M105" s="201"/>
      <c r="N105" s="201"/>
      <c r="Q105" s="933"/>
      <c r="R105" s="933"/>
      <c r="S105" s="933"/>
      <c r="T105" s="933"/>
      <c r="U105" s="933"/>
      <c r="V105" s="933"/>
      <c r="W105" s="202"/>
      <c r="Z105" s="203"/>
      <c r="AA105" s="203"/>
      <c r="AB105" s="203"/>
      <c r="AC105" s="203"/>
      <c r="AD105" s="203"/>
      <c r="AE105" s="203"/>
      <c r="AF105" s="203"/>
    </row>
    <row r="106" spans="2:32" ht="9" customHeight="1">
      <c r="B106" s="204"/>
      <c r="C106" s="204"/>
      <c r="D106" s="204"/>
      <c r="E106" s="932"/>
      <c r="F106" s="932"/>
      <c r="G106" s="204"/>
      <c r="I106" s="207"/>
      <c r="J106" s="207"/>
      <c r="K106" s="207"/>
      <c r="L106" s="207"/>
      <c r="M106" s="207"/>
      <c r="N106" s="207"/>
      <c r="Q106" s="933"/>
      <c r="R106" s="933"/>
      <c r="S106" s="933"/>
      <c r="T106" s="933"/>
      <c r="U106" s="933"/>
      <c r="V106" s="933"/>
      <c r="W106" s="202"/>
      <c r="Z106" s="203"/>
      <c r="AA106" s="203"/>
      <c r="AB106" s="203"/>
      <c r="AC106" s="203"/>
      <c r="AD106" s="203"/>
      <c r="AE106" s="203"/>
      <c r="AF106" s="203"/>
    </row>
    <row r="107" spans="1:32" ht="12" customHeight="1">
      <c r="A107" s="189" t="s">
        <v>830</v>
      </c>
      <c r="B107" s="204">
        <v>193399500</v>
      </c>
      <c r="C107" s="204">
        <v>175876380</v>
      </c>
      <c r="D107" s="204">
        <v>351212920</v>
      </c>
      <c r="E107" s="932">
        <v>544612420</v>
      </c>
      <c r="F107" s="932">
        <v>527089300</v>
      </c>
      <c r="G107" s="204">
        <v>3689625.1</v>
      </c>
      <c r="H107" s="190">
        <v>2008</v>
      </c>
      <c r="I107" s="201"/>
      <c r="J107" s="201"/>
      <c r="K107" s="201"/>
      <c r="L107" s="201"/>
      <c r="M107" s="201"/>
      <c r="N107" s="201"/>
      <c r="Q107" s="933"/>
      <c r="R107" s="933"/>
      <c r="S107" s="933"/>
      <c r="T107" s="933"/>
      <c r="U107" s="933"/>
      <c r="V107" s="933"/>
      <c r="W107" s="202"/>
      <c r="Z107" s="203"/>
      <c r="AA107" s="203"/>
      <c r="AB107" s="203"/>
      <c r="AC107" s="203"/>
      <c r="AD107" s="203"/>
      <c r="AE107" s="203"/>
      <c r="AF107" s="203"/>
    </row>
    <row r="108" spans="1:32" ht="12" customHeight="1">
      <c r="A108" s="189" t="s">
        <v>831</v>
      </c>
      <c r="B108" s="204">
        <v>2008897500</v>
      </c>
      <c r="C108" s="204">
        <v>1842837200</v>
      </c>
      <c r="D108" s="204">
        <v>5787607800</v>
      </c>
      <c r="E108" s="932">
        <v>7796505300</v>
      </c>
      <c r="F108" s="932">
        <v>7630445000</v>
      </c>
      <c r="G108" s="204">
        <v>83171850.5</v>
      </c>
      <c r="H108" s="190">
        <v>2008</v>
      </c>
      <c r="I108" s="201"/>
      <c r="J108" s="201"/>
      <c r="K108" s="201"/>
      <c r="L108" s="201"/>
      <c r="M108" s="201"/>
      <c r="N108" s="201"/>
      <c r="P108" s="1080"/>
      <c r="Q108" s="1080"/>
      <c r="R108" s="1080"/>
      <c r="S108" s="1080"/>
      <c r="T108" s="1080"/>
      <c r="U108" s="1080"/>
      <c r="V108" s="1080"/>
      <c r="W108" s="1080"/>
      <c r="Z108" s="203"/>
      <c r="AA108" s="203"/>
      <c r="AB108" s="203"/>
      <c r="AC108" s="203"/>
      <c r="AD108" s="203"/>
      <c r="AE108" s="203"/>
      <c r="AF108" s="203"/>
    </row>
    <row r="109" spans="1:32" ht="12" customHeight="1">
      <c r="A109" s="189" t="s">
        <v>832</v>
      </c>
      <c r="B109" s="204">
        <v>1378193706</v>
      </c>
      <c r="C109" s="204">
        <v>932133575</v>
      </c>
      <c r="D109" s="204">
        <v>1491486600</v>
      </c>
      <c r="E109" s="932">
        <v>2869680306</v>
      </c>
      <c r="F109" s="932">
        <v>2423620175</v>
      </c>
      <c r="G109" s="204">
        <v>14299359.032499999</v>
      </c>
      <c r="H109" s="190">
        <v>2008</v>
      </c>
      <c r="I109" s="201"/>
      <c r="J109" s="201"/>
      <c r="K109" s="201"/>
      <c r="L109" s="201"/>
      <c r="M109" s="201"/>
      <c r="N109" s="201"/>
      <c r="P109" s="192"/>
      <c r="Z109" s="203"/>
      <c r="AA109" s="203"/>
      <c r="AB109" s="203"/>
      <c r="AC109" s="203"/>
      <c r="AD109" s="203"/>
      <c r="AE109" s="203"/>
      <c r="AF109" s="203"/>
    </row>
    <row r="110" spans="1:32" ht="12" customHeight="1">
      <c r="A110" s="189" t="s">
        <v>833</v>
      </c>
      <c r="B110" s="204">
        <v>2590462900</v>
      </c>
      <c r="C110" s="204">
        <v>1866409500</v>
      </c>
      <c r="D110" s="204">
        <v>4675557300</v>
      </c>
      <c r="E110" s="932">
        <v>7266020200</v>
      </c>
      <c r="F110" s="932">
        <v>6541966800</v>
      </c>
      <c r="G110" s="204">
        <v>39251800.8</v>
      </c>
      <c r="H110" s="190">
        <v>2008</v>
      </c>
      <c r="I110" s="201"/>
      <c r="J110" s="201"/>
      <c r="K110" s="201"/>
      <c r="L110" s="201"/>
      <c r="M110" s="201"/>
      <c r="N110" s="201"/>
      <c r="P110" s="1079"/>
      <c r="Q110" s="1079"/>
      <c r="R110" s="1079"/>
      <c r="S110" s="1079"/>
      <c r="T110" s="1079"/>
      <c r="U110" s="1079"/>
      <c r="V110" s="1079"/>
      <c r="W110" s="1079"/>
      <c r="Z110" s="203"/>
      <c r="AA110" s="203"/>
      <c r="AB110" s="203"/>
      <c r="AC110" s="203"/>
      <c r="AD110" s="203"/>
      <c r="AE110" s="203"/>
      <c r="AF110" s="203"/>
    </row>
    <row r="111" spans="1:32" ht="12" customHeight="1">
      <c r="A111" s="191" t="s">
        <v>834</v>
      </c>
      <c r="B111" s="212">
        <v>434518562</v>
      </c>
      <c r="C111" s="212">
        <v>331138112</v>
      </c>
      <c r="D111" s="212">
        <v>799505015</v>
      </c>
      <c r="E111" s="933">
        <v>1234023577</v>
      </c>
      <c r="F111" s="933">
        <v>1130643127</v>
      </c>
      <c r="G111" s="212">
        <v>6896923.0747</v>
      </c>
      <c r="H111" s="190">
        <v>2008</v>
      </c>
      <c r="I111" s="201"/>
      <c r="J111" s="201"/>
      <c r="K111" s="201"/>
      <c r="L111" s="201"/>
      <c r="M111" s="201"/>
      <c r="N111" s="201"/>
      <c r="Z111" s="203"/>
      <c r="AA111" s="203"/>
      <c r="AB111" s="203"/>
      <c r="AC111" s="203"/>
      <c r="AD111" s="203"/>
      <c r="AE111" s="203"/>
      <c r="AF111" s="203"/>
    </row>
    <row r="112" spans="9:32" ht="9" customHeight="1">
      <c r="I112" s="207"/>
      <c r="J112" s="201"/>
      <c r="K112" s="207"/>
      <c r="L112" s="207"/>
      <c r="M112" s="207"/>
      <c r="N112" s="207"/>
      <c r="Z112" s="203"/>
      <c r="AA112" s="203"/>
      <c r="AB112" s="203"/>
      <c r="AC112" s="203"/>
      <c r="AD112" s="203"/>
      <c r="AE112" s="203"/>
      <c r="AF112" s="203"/>
    </row>
    <row r="113" spans="1:32" ht="12" customHeight="1">
      <c r="A113" s="189" t="s">
        <v>835</v>
      </c>
      <c r="B113" s="204">
        <v>352488600</v>
      </c>
      <c r="C113" s="204">
        <v>352488600</v>
      </c>
      <c r="D113" s="204">
        <v>593429700</v>
      </c>
      <c r="E113" s="932">
        <v>945918300</v>
      </c>
      <c r="F113" s="932">
        <v>945918300</v>
      </c>
      <c r="G113" s="204">
        <v>6526836.27</v>
      </c>
      <c r="H113" s="190">
        <v>2008</v>
      </c>
      <c r="I113" s="201"/>
      <c r="J113" s="201"/>
      <c r="K113" s="201"/>
      <c r="L113" s="201"/>
      <c r="M113" s="201"/>
      <c r="N113" s="201"/>
      <c r="Q113" s="931"/>
      <c r="R113" s="931"/>
      <c r="S113" s="931"/>
      <c r="T113" s="931"/>
      <c r="U113" s="931"/>
      <c r="V113" s="931"/>
      <c r="W113" s="202"/>
      <c r="Z113" s="203"/>
      <c r="AA113" s="203"/>
      <c r="AB113" s="203"/>
      <c r="AC113" s="203"/>
      <c r="AD113" s="203"/>
      <c r="AE113" s="203"/>
      <c r="AF113" s="203"/>
    </row>
    <row r="114" spans="1:32" ht="12" customHeight="1">
      <c r="A114" s="189" t="s">
        <v>836</v>
      </c>
      <c r="B114" s="204">
        <v>1794529600</v>
      </c>
      <c r="C114" s="204">
        <v>1379959300</v>
      </c>
      <c r="D114" s="204">
        <v>2513204600</v>
      </c>
      <c r="E114" s="932">
        <v>4307734200</v>
      </c>
      <c r="F114" s="932">
        <v>3893163900</v>
      </c>
      <c r="G114" s="204">
        <v>19855135.89</v>
      </c>
      <c r="H114" s="190">
        <v>2008</v>
      </c>
      <c r="I114" s="201"/>
      <c r="J114" s="201"/>
      <c r="K114" s="201"/>
      <c r="L114" s="201"/>
      <c r="M114" s="201"/>
      <c r="N114" s="201"/>
      <c r="Q114" s="933"/>
      <c r="R114" s="933"/>
      <c r="S114" s="933"/>
      <c r="T114" s="933"/>
      <c r="U114" s="933"/>
      <c r="V114" s="933"/>
      <c r="W114" s="202"/>
      <c r="Z114" s="203"/>
      <c r="AA114" s="203"/>
      <c r="AB114" s="203"/>
      <c r="AC114" s="203"/>
      <c r="AD114" s="203"/>
      <c r="AE114" s="203"/>
      <c r="AF114" s="203"/>
    </row>
    <row r="115" spans="1:32" ht="12" customHeight="1">
      <c r="A115" s="189" t="s">
        <v>837</v>
      </c>
      <c r="B115" s="204">
        <v>365913450</v>
      </c>
      <c r="C115" s="204">
        <v>302969051</v>
      </c>
      <c r="D115" s="204">
        <v>889289040</v>
      </c>
      <c r="E115" s="932">
        <v>1255202490</v>
      </c>
      <c r="F115" s="932">
        <v>1192258091</v>
      </c>
      <c r="G115" s="204">
        <v>7511225.9733</v>
      </c>
      <c r="H115" s="190">
        <v>2008</v>
      </c>
      <c r="I115" s="201"/>
      <c r="J115" s="201"/>
      <c r="K115" s="201"/>
      <c r="L115" s="201"/>
      <c r="M115" s="201"/>
      <c r="N115" s="201"/>
      <c r="Q115" s="933"/>
      <c r="R115" s="933"/>
      <c r="S115" s="933"/>
      <c r="T115" s="933"/>
      <c r="U115" s="933"/>
      <c r="V115" s="933"/>
      <c r="W115" s="202"/>
      <c r="Z115" s="203"/>
      <c r="AA115" s="203"/>
      <c r="AB115" s="203"/>
      <c r="AC115" s="203"/>
      <c r="AD115" s="203"/>
      <c r="AE115" s="203"/>
      <c r="AF115" s="203"/>
    </row>
    <row r="116" spans="1:32" ht="12" customHeight="1">
      <c r="A116" s="189" t="s">
        <v>838</v>
      </c>
      <c r="B116" s="204">
        <v>841465800</v>
      </c>
      <c r="C116" s="204">
        <v>547653500</v>
      </c>
      <c r="D116" s="204">
        <v>737780800</v>
      </c>
      <c r="E116" s="932">
        <v>1579246600</v>
      </c>
      <c r="F116" s="932">
        <v>1285434300</v>
      </c>
      <c r="G116" s="204">
        <v>9255126.959999999</v>
      </c>
      <c r="H116" s="190">
        <v>2008</v>
      </c>
      <c r="I116" s="201"/>
      <c r="J116" s="201"/>
      <c r="K116" s="201"/>
      <c r="L116" s="201"/>
      <c r="M116" s="201"/>
      <c r="N116" s="201"/>
      <c r="Q116" s="933"/>
      <c r="R116" s="933"/>
      <c r="S116" s="933"/>
      <c r="T116" s="933"/>
      <c r="U116" s="933"/>
      <c r="V116" s="933"/>
      <c r="W116" s="202"/>
      <c r="Z116" s="203"/>
      <c r="AA116" s="203"/>
      <c r="AB116" s="203"/>
      <c r="AC116" s="203"/>
      <c r="AD116" s="203"/>
      <c r="AE116" s="203"/>
      <c r="AF116" s="203"/>
    </row>
    <row r="117" spans="1:32" ht="12" customHeight="1">
      <c r="A117" s="189" t="s">
        <v>839</v>
      </c>
      <c r="B117" s="204">
        <v>6322400800</v>
      </c>
      <c r="C117" s="204">
        <v>5786129829</v>
      </c>
      <c r="D117" s="204">
        <v>9693218400</v>
      </c>
      <c r="E117" s="932">
        <v>16015619200</v>
      </c>
      <c r="F117" s="932">
        <v>15479348229</v>
      </c>
      <c r="G117" s="204">
        <v>95971959.01979999</v>
      </c>
      <c r="H117" s="190">
        <v>2008</v>
      </c>
      <c r="I117" s="201"/>
      <c r="J117" s="201"/>
      <c r="K117" s="201"/>
      <c r="L117" s="201"/>
      <c r="M117" s="201"/>
      <c r="N117" s="201"/>
      <c r="Q117" s="933"/>
      <c r="R117" s="933"/>
      <c r="S117" s="933"/>
      <c r="T117" s="933"/>
      <c r="U117" s="933"/>
      <c r="V117" s="933"/>
      <c r="W117" s="202"/>
      <c r="Z117" s="203"/>
      <c r="AA117" s="203"/>
      <c r="AB117" s="203"/>
      <c r="AC117" s="203"/>
      <c r="AD117" s="203"/>
      <c r="AE117" s="203"/>
      <c r="AF117" s="203"/>
    </row>
    <row r="118" spans="2:32" ht="9" customHeight="1">
      <c r="B118" s="204"/>
      <c r="C118" s="204"/>
      <c r="D118" s="204"/>
      <c r="E118" s="932"/>
      <c r="F118" s="932"/>
      <c r="G118" s="204"/>
      <c r="I118" s="207"/>
      <c r="J118" s="201"/>
      <c r="K118" s="207"/>
      <c r="L118" s="207"/>
      <c r="M118" s="207"/>
      <c r="N118" s="207"/>
      <c r="Q118" s="933"/>
      <c r="R118" s="933"/>
      <c r="S118" s="933"/>
      <c r="T118" s="933"/>
      <c r="U118" s="933"/>
      <c r="V118" s="933"/>
      <c r="W118" s="202"/>
      <c r="Z118" s="203"/>
      <c r="AA118" s="203"/>
      <c r="AB118" s="203"/>
      <c r="AC118" s="203"/>
      <c r="AD118" s="203"/>
      <c r="AE118" s="203"/>
      <c r="AF118" s="203"/>
    </row>
    <row r="119" spans="1:32" ht="12" customHeight="1">
      <c r="A119" s="189" t="s">
        <v>840</v>
      </c>
      <c r="B119" s="204">
        <v>8153827800</v>
      </c>
      <c r="C119" s="204">
        <v>7418878393</v>
      </c>
      <c r="D119" s="204">
        <v>8807613369</v>
      </c>
      <c r="E119" s="932">
        <v>16961441169</v>
      </c>
      <c r="F119" s="932">
        <v>16226491762</v>
      </c>
      <c r="G119" s="204">
        <v>136302530.8008</v>
      </c>
      <c r="H119" s="190">
        <v>2008</v>
      </c>
      <c r="I119" s="201"/>
      <c r="J119" s="201"/>
      <c r="K119" s="201"/>
      <c r="L119" s="201"/>
      <c r="M119" s="201"/>
      <c r="N119" s="201"/>
      <c r="Q119" s="933"/>
      <c r="R119" s="933"/>
      <c r="S119" s="933"/>
      <c r="T119" s="933"/>
      <c r="U119" s="933"/>
      <c r="V119" s="933"/>
      <c r="W119" s="202"/>
      <c r="Z119" s="203"/>
      <c r="AA119" s="203"/>
      <c r="AB119" s="203"/>
      <c r="AC119" s="203"/>
      <c r="AD119" s="203"/>
      <c r="AE119" s="203"/>
      <c r="AF119" s="203"/>
    </row>
    <row r="120" spans="1:32" ht="12" customHeight="1">
      <c r="A120" s="189" t="s">
        <v>841</v>
      </c>
      <c r="B120" s="204">
        <v>454735800</v>
      </c>
      <c r="C120" s="204">
        <v>454735800</v>
      </c>
      <c r="D120" s="204">
        <v>391494700</v>
      </c>
      <c r="E120" s="932">
        <v>846230500</v>
      </c>
      <c r="F120" s="932">
        <v>846230500</v>
      </c>
      <c r="G120" s="204">
        <v>5923613.5</v>
      </c>
      <c r="H120" s="190">
        <v>2008</v>
      </c>
      <c r="I120" s="201"/>
      <c r="J120" s="201"/>
      <c r="K120" s="201"/>
      <c r="L120" s="201"/>
      <c r="M120" s="201"/>
      <c r="N120" s="201"/>
      <c r="Q120" s="933"/>
      <c r="R120" s="933"/>
      <c r="S120" s="933"/>
      <c r="T120" s="933"/>
      <c r="U120" s="933"/>
      <c r="V120" s="933"/>
      <c r="W120" s="202"/>
      <c r="Z120" s="203"/>
      <c r="AA120" s="203"/>
      <c r="AB120" s="203"/>
      <c r="AC120" s="203"/>
      <c r="AD120" s="203"/>
      <c r="AE120" s="203"/>
      <c r="AF120" s="203"/>
    </row>
    <row r="121" spans="1:32" ht="12" customHeight="1">
      <c r="A121" s="189" t="s">
        <v>842</v>
      </c>
      <c r="B121" s="204">
        <v>420510700</v>
      </c>
      <c r="C121" s="204">
        <v>420510700</v>
      </c>
      <c r="D121" s="204">
        <v>368783363</v>
      </c>
      <c r="E121" s="932">
        <v>789294063</v>
      </c>
      <c r="F121" s="932">
        <v>789294063</v>
      </c>
      <c r="G121" s="204">
        <v>4262187.9402</v>
      </c>
      <c r="H121" s="190">
        <v>2008</v>
      </c>
      <c r="I121" s="201"/>
      <c r="J121" s="201"/>
      <c r="K121" s="201"/>
      <c r="L121" s="201"/>
      <c r="M121" s="201"/>
      <c r="N121" s="201"/>
      <c r="Q121" s="933"/>
      <c r="R121" s="933"/>
      <c r="S121" s="933"/>
      <c r="T121" s="933"/>
      <c r="U121" s="933"/>
      <c r="V121" s="933"/>
      <c r="W121" s="202"/>
      <c r="Z121" s="203"/>
      <c r="AA121" s="203"/>
      <c r="AB121" s="203"/>
      <c r="AC121" s="203"/>
      <c r="AD121" s="203"/>
      <c r="AE121" s="203"/>
      <c r="AF121" s="203"/>
    </row>
    <row r="122" spans="1:32" ht="12" customHeight="1">
      <c r="A122" s="189" t="s">
        <v>843</v>
      </c>
      <c r="B122" s="204">
        <v>654348100</v>
      </c>
      <c r="C122" s="204">
        <v>563067300</v>
      </c>
      <c r="D122" s="204">
        <v>1685402200</v>
      </c>
      <c r="E122" s="932">
        <v>2339750300</v>
      </c>
      <c r="F122" s="932">
        <v>2248469500</v>
      </c>
      <c r="G122" s="204">
        <v>13041123.1</v>
      </c>
      <c r="H122" s="190">
        <v>2008</v>
      </c>
      <c r="I122" s="201"/>
      <c r="J122" s="201"/>
      <c r="K122" s="201"/>
      <c r="L122" s="201"/>
      <c r="M122" s="201"/>
      <c r="N122" s="201"/>
      <c r="Q122" s="933"/>
      <c r="R122" s="933"/>
      <c r="S122" s="933"/>
      <c r="T122" s="933"/>
      <c r="U122" s="933"/>
      <c r="V122" s="933"/>
      <c r="W122" s="202"/>
      <c r="Z122" s="203"/>
      <c r="AA122" s="203"/>
      <c r="AB122" s="203"/>
      <c r="AC122" s="203"/>
      <c r="AD122" s="203"/>
      <c r="AE122" s="203"/>
      <c r="AF122" s="203"/>
    </row>
    <row r="123" spans="1:32" ht="12" customHeight="1">
      <c r="A123" s="189" t="s">
        <v>844</v>
      </c>
      <c r="B123" s="204">
        <v>2296769700</v>
      </c>
      <c r="C123" s="204">
        <v>1833760400</v>
      </c>
      <c r="D123" s="204">
        <v>2904048300</v>
      </c>
      <c r="E123" s="932">
        <v>5200818000</v>
      </c>
      <c r="F123" s="932">
        <v>4737808700</v>
      </c>
      <c r="G123" s="204">
        <v>21320139.150000002</v>
      </c>
      <c r="H123" s="190">
        <v>2008</v>
      </c>
      <c r="I123" s="201"/>
      <c r="J123" s="201"/>
      <c r="K123" s="201"/>
      <c r="L123" s="201"/>
      <c r="M123" s="201"/>
      <c r="N123" s="201"/>
      <c r="Q123" s="934"/>
      <c r="R123" s="934"/>
      <c r="S123" s="934"/>
      <c r="V123" s="934"/>
      <c r="W123" s="202"/>
      <c r="Z123" s="203"/>
      <c r="AA123" s="203"/>
      <c r="AB123" s="203"/>
      <c r="AC123" s="203"/>
      <c r="AD123" s="203"/>
      <c r="AE123" s="203"/>
      <c r="AF123" s="203"/>
    </row>
    <row r="124" spans="1:32" ht="13.5">
      <c r="A124" s="995" t="s">
        <v>784</v>
      </c>
      <c r="I124" s="207"/>
      <c r="J124" s="207"/>
      <c r="K124" s="207"/>
      <c r="L124" s="207"/>
      <c r="M124" s="207"/>
      <c r="N124" s="207"/>
      <c r="Q124" s="933"/>
      <c r="R124" s="933"/>
      <c r="S124" s="933"/>
      <c r="T124" s="933"/>
      <c r="U124" s="933"/>
      <c r="V124" s="933"/>
      <c r="W124" s="202"/>
      <c r="Z124" s="203"/>
      <c r="AA124" s="203"/>
      <c r="AB124" s="203"/>
      <c r="AC124" s="203"/>
      <c r="AD124" s="203"/>
      <c r="AE124" s="203"/>
      <c r="AF124" s="203"/>
    </row>
    <row r="125" spans="1:32" ht="12.75">
      <c r="A125" s="1081" t="s">
        <v>743</v>
      </c>
      <c r="B125" s="1081"/>
      <c r="C125" s="1081"/>
      <c r="D125" s="1081"/>
      <c r="E125" s="1081"/>
      <c r="F125" s="1081"/>
      <c r="G125" s="1081"/>
      <c r="H125" s="1081"/>
      <c r="I125" s="207"/>
      <c r="J125" s="207"/>
      <c r="K125" s="207"/>
      <c r="L125" s="207"/>
      <c r="M125" s="207"/>
      <c r="N125" s="207"/>
      <c r="Q125" s="933"/>
      <c r="R125" s="933"/>
      <c r="S125" s="933"/>
      <c r="T125" s="933"/>
      <c r="U125" s="933"/>
      <c r="V125" s="933"/>
      <c r="W125" s="202"/>
      <c r="Z125" s="203"/>
      <c r="AA125" s="203"/>
      <c r="AB125" s="203"/>
      <c r="AC125" s="203"/>
      <c r="AD125" s="203"/>
      <c r="AE125" s="203"/>
      <c r="AF125" s="203"/>
    </row>
    <row r="126" spans="1:32" ht="11.25" customHeight="1" thickBot="1">
      <c r="A126" s="195"/>
      <c r="B126" s="195"/>
      <c r="C126" s="195"/>
      <c r="D126" s="195"/>
      <c r="E126" s="195"/>
      <c r="F126" s="195"/>
      <c r="G126" s="195"/>
      <c r="H126" s="195"/>
      <c r="I126" s="207"/>
      <c r="J126" s="207"/>
      <c r="K126" s="207"/>
      <c r="L126" s="207"/>
      <c r="M126" s="207"/>
      <c r="N126" s="207"/>
      <c r="Q126" s="933"/>
      <c r="R126" s="933"/>
      <c r="S126" s="933"/>
      <c r="T126" s="933"/>
      <c r="U126" s="933"/>
      <c r="V126" s="933"/>
      <c r="W126" s="202"/>
      <c r="Z126" s="203"/>
      <c r="AA126" s="203"/>
      <c r="AB126" s="203"/>
      <c r="AC126" s="203"/>
      <c r="AD126" s="203"/>
      <c r="AE126" s="203"/>
      <c r="AF126" s="203"/>
    </row>
    <row r="127" spans="9:32" ht="11.25" customHeight="1">
      <c r="I127" s="207"/>
      <c r="J127" s="207"/>
      <c r="K127" s="207"/>
      <c r="L127" s="207"/>
      <c r="M127" s="207"/>
      <c r="N127" s="207"/>
      <c r="Q127" s="933"/>
      <c r="R127" s="933"/>
      <c r="S127" s="933"/>
      <c r="T127" s="933"/>
      <c r="U127" s="933"/>
      <c r="V127" s="933"/>
      <c r="W127" s="202"/>
      <c r="Z127" s="203"/>
      <c r="AA127" s="203"/>
      <c r="AB127" s="203"/>
      <c r="AC127" s="203"/>
      <c r="AD127" s="203"/>
      <c r="AE127" s="203"/>
      <c r="AF127" s="203"/>
    </row>
    <row r="128" spans="1:32" ht="11.25" customHeight="1">
      <c r="A128" s="196" t="s">
        <v>744</v>
      </c>
      <c r="B128" s="196" t="s">
        <v>745</v>
      </c>
      <c r="C128" s="196" t="s">
        <v>746</v>
      </c>
      <c r="D128" s="196" t="s">
        <v>747</v>
      </c>
      <c r="E128" s="196" t="s">
        <v>748</v>
      </c>
      <c r="F128" s="196" t="s">
        <v>749</v>
      </c>
      <c r="G128" s="196" t="s">
        <v>750</v>
      </c>
      <c r="H128" s="197" t="s">
        <v>751</v>
      </c>
      <c r="I128" s="207"/>
      <c r="J128" s="207"/>
      <c r="K128" s="207"/>
      <c r="L128" s="207"/>
      <c r="M128" s="207"/>
      <c r="N128" s="207"/>
      <c r="Q128" s="933"/>
      <c r="R128" s="933"/>
      <c r="S128" s="933"/>
      <c r="T128" s="933"/>
      <c r="U128" s="933"/>
      <c r="V128" s="933"/>
      <c r="W128" s="202"/>
      <c r="Z128" s="203"/>
      <c r="AA128" s="203"/>
      <c r="AB128" s="203"/>
      <c r="AC128" s="203"/>
      <c r="AD128" s="203"/>
      <c r="AE128" s="203"/>
      <c r="AF128" s="203"/>
    </row>
    <row r="129" spans="2:32" ht="8.25" customHeight="1">
      <c r="B129" s="204"/>
      <c r="C129" s="204"/>
      <c r="D129" s="204"/>
      <c r="E129" s="932"/>
      <c r="F129" s="932"/>
      <c r="G129" s="204"/>
      <c r="I129" s="207"/>
      <c r="J129" s="207"/>
      <c r="K129" s="207"/>
      <c r="L129" s="207"/>
      <c r="M129" s="207"/>
      <c r="N129" s="207"/>
      <c r="Q129" s="933"/>
      <c r="R129" s="933"/>
      <c r="S129" s="933"/>
      <c r="T129" s="933"/>
      <c r="U129" s="933"/>
      <c r="V129" s="933"/>
      <c r="W129" s="202"/>
      <c r="Z129" s="203"/>
      <c r="AA129" s="203"/>
      <c r="AB129" s="203"/>
      <c r="AC129" s="203"/>
      <c r="AD129" s="203"/>
      <c r="AE129" s="203"/>
      <c r="AF129" s="203"/>
    </row>
    <row r="130" spans="1:32" ht="11.25">
      <c r="A130" s="189" t="s">
        <v>845</v>
      </c>
      <c r="B130" s="200">
        <v>1383021500</v>
      </c>
      <c r="C130" s="200">
        <v>1003874400</v>
      </c>
      <c r="D130" s="200">
        <v>2265291400</v>
      </c>
      <c r="E130" s="930">
        <v>3648312900</v>
      </c>
      <c r="F130" s="930">
        <v>3269165800</v>
      </c>
      <c r="G130" s="200">
        <v>18634245.06</v>
      </c>
      <c r="H130" s="190">
        <v>2008</v>
      </c>
      <c r="I130" s="201"/>
      <c r="J130" s="201"/>
      <c r="K130" s="201"/>
      <c r="L130" s="201"/>
      <c r="M130" s="201"/>
      <c r="N130" s="201"/>
      <c r="Q130" s="933"/>
      <c r="R130" s="933"/>
      <c r="S130" s="933"/>
      <c r="T130" s="933"/>
      <c r="U130" s="933"/>
      <c r="V130" s="933"/>
      <c r="W130" s="202"/>
      <c r="Z130" s="203"/>
      <c r="AA130" s="203"/>
      <c r="AB130" s="203"/>
      <c r="AC130" s="203"/>
      <c r="AD130" s="203"/>
      <c r="AE130" s="203"/>
      <c r="AF130" s="203"/>
    </row>
    <row r="131" spans="1:32" ht="11.25">
      <c r="A131" s="189" t="s">
        <v>846</v>
      </c>
      <c r="B131" s="204">
        <v>933272900</v>
      </c>
      <c r="C131" s="204">
        <v>819079280</v>
      </c>
      <c r="D131" s="204">
        <v>1353135800</v>
      </c>
      <c r="E131" s="932">
        <v>2286408700</v>
      </c>
      <c r="F131" s="932">
        <v>2172215080</v>
      </c>
      <c r="G131" s="204">
        <v>10028162.33</v>
      </c>
      <c r="H131" s="190">
        <v>2008</v>
      </c>
      <c r="I131" s="201"/>
      <c r="J131" s="201"/>
      <c r="K131" s="201"/>
      <c r="L131" s="201"/>
      <c r="M131" s="201"/>
      <c r="N131" s="201"/>
      <c r="Q131" s="933"/>
      <c r="R131" s="933"/>
      <c r="S131" s="933"/>
      <c r="T131" s="933"/>
      <c r="U131" s="933"/>
      <c r="V131" s="933"/>
      <c r="W131" s="202"/>
      <c r="Z131" s="203"/>
      <c r="AA131" s="203"/>
      <c r="AB131" s="203"/>
      <c r="AC131" s="203"/>
      <c r="AD131" s="203"/>
      <c r="AE131" s="203"/>
      <c r="AF131" s="203"/>
    </row>
    <row r="132" spans="1:32" ht="11.25">
      <c r="A132" s="189" t="s">
        <v>847</v>
      </c>
      <c r="B132" s="204">
        <v>520313339</v>
      </c>
      <c r="C132" s="204">
        <v>518006387</v>
      </c>
      <c r="D132" s="204">
        <v>1109457700</v>
      </c>
      <c r="E132" s="932">
        <v>1629771039</v>
      </c>
      <c r="F132" s="932">
        <v>1627464087</v>
      </c>
      <c r="G132" s="204">
        <v>9276545.295899998</v>
      </c>
      <c r="H132" s="190">
        <v>2008</v>
      </c>
      <c r="I132" s="201"/>
      <c r="J132" s="201"/>
      <c r="K132" s="201"/>
      <c r="L132" s="201"/>
      <c r="M132" s="201"/>
      <c r="N132" s="201"/>
      <c r="Q132" s="933"/>
      <c r="R132" s="933"/>
      <c r="S132" s="933"/>
      <c r="T132" s="933"/>
      <c r="U132" s="933"/>
      <c r="V132" s="933"/>
      <c r="W132" s="202"/>
      <c r="Z132" s="203"/>
      <c r="AA132" s="203"/>
      <c r="AB132" s="203"/>
      <c r="AC132" s="203"/>
      <c r="AD132" s="203"/>
      <c r="AE132" s="203"/>
      <c r="AF132" s="203"/>
    </row>
    <row r="133" spans="1:32" ht="11.25">
      <c r="A133" s="189" t="s">
        <v>848</v>
      </c>
      <c r="B133" s="204">
        <v>1049710500</v>
      </c>
      <c r="C133" s="204">
        <v>800886720</v>
      </c>
      <c r="D133" s="204">
        <v>1380253400</v>
      </c>
      <c r="E133" s="932">
        <v>2429963900</v>
      </c>
      <c r="F133" s="932">
        <v>2181140120</v>
      </c>
      <c r="G133" s="204">
        <v>9378902.515999999</v>
      </c>
      <c r="H133" s="190">
        <v>2008</v>
      </c>
      <c r="I133" s="201"/>
      <c r="J133" s="201"/>
      <c r="K133" s="201"/>
      <c r="L133" s="201"/>
      <c r="M133" s="201"/>
      <c r="N133" s="201"/>
      <c r="Q133" s="933"/>
      <c r="R133" s="933"/>
      <c r="S133" s="933"/>
      <c r="T133" s="933"/>
      <c r="U133" s="933"/>
      <c r="V133" s="933"/>
      <c r="W133" s="202"/>
      <c r="Z133" s="203"/>
      <c r="AA133" s="203"/>
      <c r="AB133" s="203"/>
      <c r="AC133" s="203"/>
      <c r="AD133" s="203"/>
      <c r="AE133" s="203"/>
      <c r="AF133" s="203"/>
    </row>
    <row r="134" spans="1:32" ht="11.25">
      <c r="A134" s="189" t="s">
        <v>849</v>
      </c>
      <c r="B134" s="204">
        <v>3243508507</v>
      </c>
      <c r="C134" s="204">
        <v>3215963607</v>
      </c>
      <c r="D134" s="204">
        <v>5647314700</v>
      </c>
      <c r="E134" s="932">
        <v>8890823207</v>
      </c>
      <c r="F134" s="932">
        <v>8863278307</v>
      </c>
      <c r="G134" s="204">
        <v>58276054.86</v>
      </c>
      <c r="H134" s="190">
        <v>2008</v>
      </c>
      <c r="I134" s="201"/>
      <c r="J134" s="201"/>
      <c r="K134" s="201"/>
      <c r="L134" s="201"/>
      <c r="M134" s="201"/>
      <c r="N134" s="201"/>
      <c r="R134" s="934"/>
      <c r="S134" s="934"/>
      <c r="W134" s="202"/>
      <c r="Z134" s="203"/>
      <c r="AA134" s="203"/>
      <c r="AB134" s="203"/>
      <c r="AC134" s="203"/>
      <c r="AD134" s="203"/>
      <c r="AE134" s="203"/>
      <c r="AF134" s="203"/>
    </row>
    <row r="135" spans="3:32" ht="11.25">
      <c r="C135" s="938"/>
      <c r="D135" s="938"/>
      <c r="I135" s="207"/>
      <c r="J135" s="207"/>
      <c r="K135" s="207"/>
      <c r="L135" s="207"/>
      <c r="M135" s="207"/>
      <c r="N135" s="207"/>
      <c r="R135" s="934"/>
      <c r="S135" s="934"/>
      <c r="W135" s="202"/>
      <c r="Z135" s="203"/>
      <c r="AA135" s="203"/>
      <c r="AB135" s="203"/>
      <c r="AC135" s="203"/>
      <c r="AD135" s="203"/>
      <c r="AE135" s="203"/>
      <c r="AF135" s="203"/>
    </row>
    <row r="136" spans="1:101" s="219" customFormat="1" ht="12.75" customHeight="1">
      <c r="A136" s="213" t="s">
        <v>850</v>
      </c>
      <c r="B136" s="214">
        <v>326991417762</v>
      </c>
      <c r="C136" s="214">
        <v>297796814664</v>
      </c>
      <c r="D136" s="214">
        <v>462574854196</v>
      </c>
      <c r="E136" s="214">
        <v>789566271958</v>
      </c>
      <c r="F136" s="214">
        <v>760371668860</v>
      </c>
      <c r="G136" s="214">
        <v>6226389801.180003</v>
      </c>
      <c r="H136" s="215"/>
      <c r="I136" s="939"/>
      <c r="J136" s="939"/>
      <c r="K136" s="939"/>
      <c r="L136" s="939"/>
      <c r="M136" s="939"/>
      <c r="N136" s="939"/>
      <c r="O136" s="216"/>
      <c r="P136" s="217"/>
      <c r="Q136" s="218"/>
      <c r="R136" s="218"/>
      <c r="S136" s="218"/>
      <c r="T136" s="218"/>
      <c r="U136" s="218"/>
      <c r="V136" s="218"/>
      <c r="W136" s="217"/>
      <c r="X136" s="216"/>
      <c r="Y136" s="191"/>
      <c r="Z136" s="203"/>
      <c r="AA136" s="203"/>
      <c r="AB136" s="203"/>
      <c r="AC136" s="203"/>
      <c r="AD136" s="203"/>
      <c r="AE136" s="203"/>
      <c r="AF136" s="203"/>
      <c r="AG136" s="216"/>
      <c r="AH136" s="216"/>
      <c r="AI136" s="216"/>
      <c r="AJ136" s="216"/>
      <c r="AK136" s="216"/>
      <c r="AL136" s="216"/>
      <c r="AM136" s="216"/>
      <c r="AN136" s="216"/>
      <c r="AO136" s="216"/>
      <c r="AP136" s="216"/>
      <c r="AQ136" s="216"/>
      <c r="AR136" s="216"/>
      <c r="AS136" s="216"/>
      <c r="AT136" s="216"/>
      <c r="AU136" s="216"/>
      <c r="AV136" s="216"/>
      <c r="AW136" s="216"/>
      <c r="AX136" s="216"/>
      <c r="AY136" s="216"/>
      <c r="AZ136" s="216"/>
      <c r="BA136" s="216"/>
      <c r="BB136" s="216"/>
      <c r="BC136" s="216"/>
      <c r="BD136" s="216"/>
      <c r="BE136" s="216"/>
      <c r="BF136" s="216"/>
      <c r="BG136" s="216"/>
      <c r="BH136" s="216"/>
      <c r="BI136" s="216"/>
      <c r="BJ136" s="216"/>
      <c r="BK136" s="216"/>
      <c r="BL136" s="216"/>
      <c r="BM136" s="216"/>
      <c r="BN136" s="216"/>
      <c r="BO136" s="216"/>
      <c r="BP136" s="216"/>
      <c r="BQ136" s="216"/>
      <c r="BR136" s="216"/>
      <c r="BS136" s="216"/>
      <c r="BT136" s="216"/>
      <c r="BU136" s="216"/>
      <c r="BV136" s="216"/>
      <c r="BW136" s="216"/>
      <c r="BX136" s="216"/>
      <c r="BY136" s="216"/>
      <c r="BZ136" s="216"/>
      <c r="CA136" s="216"/>
      <c r="CB136" s="216"/>
      <c r="CC136" s="216"/>
      <c r="CD136" s="216"/>
      <c r="CE136" s="216"/>
      <c r="CF136" s="216"/>
      <c r="CG136" s="216"/>
      <c r="CH136" s="216"/>
      <c r="CI136" s="216"/>
      <c r="CJ136" s="216"/>
      <c r="CK136" s="216"/>
      <c r="CL136" s="216"/>
      <c r="CM136" s="216"/>
      <c r="CN136" s="216"/>
      <c r="CO136" s="216"/>
      <c r="CP136" s="216"/>
      <c r="CQ136" s="216"/>
      <c r="CR136" s="216"/>
      <c r="CS136" s="216"/>
      <c r="CT136" s="216"/>
      <c r="CU136" s="216"/>
      <c r="CV136" s="216"/>
      <c r="CW136" s="216"/>
    </row>
    <row r="137" spans="9:32" ht="11.25">
      <c r="I137" s="207"/>
      <c r="J137" s="207"/>
      <c r="K137" s="207"/>
      <c r="L137" s="207"/>
      <c r="M137" s="207"/>
      <c r="N137" s="207"/>
      <c r="W137" s="202"/>
      <c r="Z137" s="203"/>
      <c r="AA137" s="203"/>
      <c r="AB137" s="203"/>
      <c r="AC137" s="203"/>
      <c r="AD137" s="203"/>
      <c r="AE137" s="203"/>
      <c r="AF137" s="203"/>
    </row>
    <row r="138" spans="2:32" ht="12" thickBot="1">
      <c r="B138" s="200"/>
      <c r="C138" s="200"/>
      <c r="D138" s="200"/>
      <c r="E138" s="200"/>
      <c r="F138" s="200"/>
      <c r="G138" s="200"/>
      <c r="I138" s="207"/>
      <c r="J138" s="207"/>
      <c r="K138" s="207"/>
      <c r="L138" s="207"/>
      <c r="M138" s="207"/>
      <c r="N138" s="207"/>
      <c r="Q138" s="220"/>
      <c r="R138" s="220"/>
      <c r="S138" s="220"/>
      <c r="T138" s="220"/>
      <c r="U138" s="220"/>
      <c r="V138" s="220"/>
      <c r="W138" s="202"/>
      <c r="Z138" s="203"/>
      <c r="AA138" s="203"/>
      <c r="AB138" s="203"/>
      <c r="AC138" s="203"/>
      <c r="AD138" s="203"/>
      <c r="AE138" s="203"/>
      <c r="AF138" s="203"/>
    </row>
    <row r="139" spans="1:32" ht="11.25">
      <c r="A139" s="221"/>
      <c r="B139" s="221"/>
      <c r="C139" s="221"/>
      <c r="D139" s="221"/>
      <c r="E139" s="221"/>
      <c r="F139" s="221"/>
      <c r="G139" s="221"/>
      <c r="H139" s="222"/>
      <c r="I139" s="207"/>
      <c r="J139" s="207"/>
      <c r="K139" s="207"/>
      <c r="L139" s="207"/>
      <c r="M139" s="207"/>
      <c r="N139" s="207"/>
      <c r="Z139" s="203"/>
      <c r="AA139" s="203"/>
      <c r="AB139" s="203"/>
      <c r="AC139" s="203"/>
      <c r="AD139" s="203"/>
      <c r="AE139" s="203"/>
      <c r="AF139" s="203"/>
    </row>
    <row r="140" spans="1:101" s="224" customFormat="1" ht="12">
      <c r="A140" s="196" t="s">
        <v>851</v>
      </c>
      <c r="B140" s="196" t="s">
        <v>745</v>
      </c>
      <c r="C140" s="196" t="s">
        <v>746</v>
      </c>
      <c r="D140" s="196" t="s">
        <v>747</v>
      </c>
      <c r="E140" s="196" t="s">
        <v>748</v>
      </c>
      <c r="F140" s="196" t="s">
        <v>749</v>
      </c>
      <c r="G140" s="196" t="s">
        <v>750</v>
      </c>
      <c r="H140" s="197" t="s">
        <v>751</v>
      </c>
      <c r="I140" s="223"/>
      <c r="J140" s="223"/>
      <c r="K140" s="223"/>
      <c r="L140" s="223"/>
      <c r="M140" s="223"/>
      <c r="N140" s="223"/>
      <c r="O140" s="192"/>
      <c r="P140" s="199"/>
      <c r="Q140" s="199"/>
      <c r="R140" s="199"/>
      <c r="S140" s="199"/>
      <c r="T140" s="199"/>
      <c r="U140" s="199"/>
      <c r="V140" s="199"/>
      <c r="W140" s="199"/>
      <c r="X140" s="192"/>
      <c r="Y140" s="191"/>
      <c r="Z140" s="203"/>
      <c r="AA140" s="203"/>
      <c r="AB140" s="203"/>
      <c r="AC140" s="203"/>
      <c r="AD140" s="203"/>
      <c r="AE140" s="203"/>
      <c r="AF140" s="203"/>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c r="BC140" s="192"/>
      <c r="BD140" s="192"/>
      <c r="BE140" s="192"/>
      <c r="BF140" s="192"/>
      <c r="BG140" s="192"/>
      <c r="BH140" s="192"/>
      <c r="BI140" s="192"/>
      <c r="BJ140" s="192"/>
      <c r="BK140" s="192"/>
      <c r="BL140" s="192"/>
      <c r="BM140" s="192"/>
      <c r="BN140" s="192"/>
      <c r="BO140" s="192"/>
      <c r="BP140" s="192"/>
      <c r="BQ140" s="192"/>
      <c r="BR140" s="192"/>
      <c r="BS140" s="192"/>
      <c r="BT140" s="192"/>
      <c r="BU140" s="192"/>
      <c r="BV140" s="192"/>
      <c r="BW140" s="192"/>
      <c r="BX140" s="192"/>
      <c r="BY140" s="192"/>
      <c r="BZ140" s="192"/>
      <c r="CA140" s="192"/>
      <c r="CB140" s="192"/>
      <c r="CC140" s="192"/>
      <c r="CD140" s="192"/>
      <c r="CE140" s="192"/>
      <c r="CF140" s="192"/>
      <c r="CG140" s="192"/>
      <c r="CH140" s="192"/>
      <c r="CI140" s="192"/>
      <c r="CJ140" s="192"/>
      <c r="CK140" s="192"/>
      <c r="CL140" s="192"/>
      <c r="CM140" s="192"/>
      <c r="CN140" s="192"/>
      <c r="CO140" s="192"/>
      <c r="CP140" s="192"/>
      <c r="CQ140" s="192"/>
      <c r="CR140" s="192"/>
      <c r="CS140" s="192"/>
      <c r="CT140" s="192"/>
      <c r="CU140" s="192"/>
      <c r="CV140" s="192"/>
      <c r="CW140" s="192"/>
    </row>
    <row r="141" spans="1:101" s="224" customFormat="1" ht="8.25" customHeight="1">
      <c r="A141" s="199"/>
      <c r="B141" s="199"/>
      <c r="C141" s="199"/>
      <c r="D141" s="199"/>
      <c r="E141" s="199"/>
      <c r="F141" s="199"/>
      <c r="G141" s="199"/>
      <c r="H141" s="225"/>
      <c r="I141" s="223"/>
      <c r="J141" s="223"/>
      <c r="K141" s="223"/>
      <c r="L141" s="223"/>
      <c r="M141" s="223"/>
      <c r="N141" s="223"/>
      <c r="O141" s="192"/>
      <c r="P141" s="199"/>
      <c r="Q141" s="199"/>
      <c r="R141" s="199"/>
      <c r="S141" s="199"/>
      <c r="T141" s="199"/>
      <c r="U141" s="199"/>
      <c r="V141" s="199"/>
      <c r="W141" s="199"/>
      <c r="X141" s="192"/>
      <c r="Y141" s="191"/>
      <c r="Z141" s="203"/>
      <c r="AA141" s="203"/>
      <c r="AB141" s="203"/>
      <c r="AC141" s="203"/>
      <c r="AD141" s="203"/>
      <c r="AE141" s="203"/>
      <c r="AF141" s="203"/>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192"/>
      <c r="CJ141" s="192"/>
      <c r="CK141" s="192"/>
      <c r="CL141" s="192"/>
      <c r="CM141" s="192"/>
      <c r="CN141" s="192"/>
      <c r="CO141" s="192"/>
      <c r="CP141" s="192"/>
      <c r="CQ141" s="192"/>
      <c r="CR141" s="192"/>
      <c r="CS141" s="192"/>
      <c r="CT141" s="192"/>
      <c r="CU141" s="192"/>
      <c r="CV141" s="192"/>
      <c r="CW141" s="192"/>
    </row>
    <row r="142" spans="1:32" ht="12" customHeight="1">
      <c r="A142" s="189" t="s">
        <v>852</v>
      </c>
      <c r="B142" s="200">
        <v>13593129309</v>
      </c>
      <c r="C142" s="200">
        <v>13593129309</v>
      </c>
      <c r="D142" s="200">
        <v>21069774885</v>
      </c>
      <c r="E142" s="930">
        <v>34662904194</v>
      </c>
      <c r="F142" s="930">
        <v>34662904194</v>
      </c>
      <c r="G142" s="200">
        <v>292901540.4393</v>
      </c>
      <c r="H142" s="190">
        <v>2008</v>
      </c>
      <c r="I142" s="201"/>
      <c r="J142" s="201"/>
      <c r="K142" s="201"/>
      <c r="L142" s="201"/>
      <c r="M142" s="201"/>
      <c r="N142" s="201"/>
      <c r="Q142" s="931"/>
      <c r="R142" s="931"/>
      <c r="S142" s="931"/>
      <c r="T142" s="931"/>
      <c r="U142" s="931"/>
      <c r="V142" s="931"/>
      <c r="W142" s="202"/>
      <c r="Z142" s="203"/>
      <c r="AA142" s="203"/>
      <c r="AB142" s="203"/>
      <c r="AC142" s="203"/>
      <c r="AD142" s="203"/>
      <c r="AE142" s="203"/>
      <c r="AF142" s="203"/>
    </row>
    <row r="143" spans="1:32" ht="12" customHeight="1">
      <c r="A143" s="189" t="s">
        <v>763</v>
      </c>
      <c r="B143" s="204">
        <v>92626500</v>
      </c>
      <c r="C143" s="204">
        <v>92626500</v>
      </c>
      <c r="D143" s="204">
        <v>311192600</v>
      </c>
      <c r="E143" s="932">
        <v>403819100</v>
      </c>
      <c r="F143" s="932">
        <v>403819100</v>
      </c>
      <c r="G143" s="204">
        <v>3270934.71</v>
      </c>
      <c r="H143" s="190" t="s">
        <v>762</v>
      </c>
      <c r="I143" s="201"/>
      <c r="J143" s="201"/>
      <c r="K143" s="201"/>
      <c r="L143" s="201"/>
      <c r="M143" s="201"/>
      <c r="N143" s="201"/>
      <c r="Q143" s="933"/>
      <c r="R143" s="933"/>
      <c r="S143" s="933"/>
      <c r="T143" s="933"/>
      <c r="U143" s="933"/>
      <c r="V143" s="933"/>
      <c r="W143" s="202"/>
      <c r="Z143" s="203"/>
      <c r="AA143" s="203"/>
      <c r="AB143" s="203"/>
      <c r="AC143" s="203"/>
      <c r="AD143" s="203"/>
      <c r="AE143" s="203"/>
      <c r="AF143" s="203"/>
    </row>
    <row r="144" spans="1:32" ht="12" customHeight="1">
      <c r="A144" s="189" t="s">
        <v>853</v>
      </c>
      <c r="B144" s="204">
        <v>199010200</v>
      </c>
      <c r="C144" s="204">
        <v>199010200</v>
      </c>
      <c r="D144" s="204">
        <v>733356300</v>
      </c>
      <c r="E144" s="932">
        <v>932366500</v>
      </c>
      <c r="F144" s="932">
        <v>932366500</v>
      </c>
      <c r="G144" s="204">
        <v>9789848.25</v>
      </c>
      <c r="H144" s="190">
        <v>2008</v>
      </c>
      <c r="I144" s="201"/>
      <c r="J144" s="201"/>
      <c r="K144" s="201"/>
      <c r="L144" s="201"/>
      <c r="M144" s="201"/>
      <c r="N144" s="201"/>
      <c r="Q144" s="933"/>
      <c r="R144" s="933"/>
      <c r="S144" s="933"/>
      <c r="T144" s="933"/>
      <c r="U144" s="933"/>
      <c r="V144" s="933"/>
      <c r="W144" s="202"/>
      <c r="Z144" s="203"/>
      <c r="AA144" s="203"/>
      <c r="AB144" s="203"/>
      <c r="AC144" s="203"/>
      <c r="AD144" s="203"/>
      <c r="AE144" s="203"/>
      <c r="AF144" s="203"/>
    </row>
    <row r="145" spans="1:32" ht="12" customHeight="1">
      <c r="A145" s="189" t="s">
        <v>854</v>
      </c>
      <c r="B145" s="204">
        <v>84314900</v>
      </c>
      <c r="C145" s="204">
        <v>84150300</v>
      </c>
      <c r="D145" s="204">
        <v>309694200</v>
      </c>
      <c r="E145" s="932">
        <v>394009100</v>
      </c>
      <c r="F145" s="932">
        <v>393844500</v>
      </c>
      <c r="G145" s="204">
        <v>3327986.025</v>
      </c>
      <c r="H145" s="190" t="s">
        <v>762</v>
      </c>
      <c r="I145" s="201"/>
      <c r="J145" s="201"/>
      <c r="K145" s="201"/>
      <c r="L145" s="201"/>
      <c r="M145" s="201"/>
      <c r="N145" s="201"/>
      <c r="Q145" s="933"/>
      <c r="R145" s="933"/>
      <c r="S145" s="933"/>
      <c r="T145" s="933"/>
      <c r="U145" s="933"/>
      <c r="V145" s="933"/>
      <c r="W145" s="202"/>
      <c r="Z145" s="203"/>
      <c r="AA145" s="203"/>
      <c r="AB145" s="203"/>
      <c r="AC145" s="203"/>
      <c r="AD145" s="203"/>
      <c r="AE145" s="203"/>
      <c r="AF145" s="203"/>
    </row>
    <row r="146" spans="1:32" ht="12" customHeight="1">
      <c r="A146" s="189" t="s">
        <v>855</v>
      </c>
      <c r="B146" s="204">
        <v>1367411900</v>
      </c>
      <c r="C146" s="204">
        <v>1367411900</v>
      </c>
      <c r="D146" s="204">
        <v>3813165900</v>
      </c>
      <c r="E146" s="932">
        <v>5180577800</v>
      </c>
      <c r="F146" s="932">
        <v>5180577800</v>
      </c>
      <c r="G146" s="204">
        <v>49215489.099999994</v>
      </c>
      <c r="H146" s="190">
        <v>2008</v>
      </c>
      <c r="I146" s="201"/>
      <c r="J146" s="201"/>
      <c r="K146" s="201"/>
      <c r="L146" s="201"/>
      <c r="M146" s="201"/>
      <c r="N146" s="201"/>
      <c r="Q146" s="933"/>
      <c r="R146" s="933"/>
      <c r="S146" s="933"/>
      <c r="T146" s="933"/>
      <c r="U146" s="933"/>
      <c r="V146" s="933"/>
      <c r="W146" s="202"/>
      <c r="Z146" s="203"/>
      <c r="AA146" s="203"/>
      <c r="AB146" s="203"/>
      <c r="AC146" s="203"/>
      <c r="AD146" s="203"/>
      <c r="AE146" s="203"/>
      <c r="AF146" s="203"/>
    </row>
    <row r="147" spans="2:32" ht="9" customHeight="1">
      <c r="B147" s="204"/>
      <c r="C147" s="204"/>
      <c r="D147" s="204"/>
      <c r="E147" s="932"/>
      <c r="F147" s="932"/>
      <c r="G147" s="204"/>
      <c r="I147" s="207"/>
      <c r="J147" s="207"/>
      <c r="K147" s="207"/>
      <c r="L147" s="207"/>
      <c r="M147" s="207"/>
      <c r="N147" s="207"/>
      <c r="Q147" s="933"/>
      <c r="R147" s="933"/>
      <c r="S147" s="933"/>
      <c r="T147" s="933"/>
      <c r="U147" s="933"/>
      <c r="V147" s="933"/>
      <c r="W147" s="202"/>
      <c r="Z147" s="203"/>
      <c r="AA147" s="203"/>
      <c r="AB147" s="203"/>
      <c r="AC147" s="203"/>
      <c r="AD147" s="203"/>
      <c r="AE147" s="203"/>
      <c r="AF147" s="203"/>
    </row>
    <row r="148" spans="1:32" ht="12" customHeight="1">
      <c r="A148" s="189" t="s">
        <v>856</v>
      </c>
      <c r="B148" s="204">
        <v>9856180036</v>
      </c>
      <c r="C148" s="204">
        <v>9856180036</v>
      </c>
      <c r="D148" s="204">
        <v>14738247200</v>
      </c>
      <c r="E148" s="932">
        <v>24594427236</v>
      </c>
      <c r="F148" s="932">
        <v>24594427236</v>
      </c>
      <c r="G148" s="204">
        <v>258241485.97800002</v>
      </c>
      <c r="H148" s="190" t="s">
        <v>762</v>
      </c>
      <c r="I148" s="201"/>
      <c r="J148" s="201"/>
      <c r="K148" s="201"/>
      <c r="L148" s="201"/>
      <c r="M148" s="201"/>
      <c r="N148" s="201"/>
      <c r="Q148" s="933"/>
      <c r="R148" s="933"/>
      <c r="S148" s="933"/>
      <c r="T148" s="933"/>
      <c r="U148" s="933"/>
      <c r="V148" s="933"/>
      <c r="W148" s="202"/>
      <c r="Z148" s="203"/>
      <c r="AA148" s="203"/>
      <c r="AB148" s="203"/>
      <c r="AC148" s="203"/>
      <c r="AD148" s="203"/>
      <c r="AE148" s="203"/>
      <c r="AF148" s="203"/>
    </row>
    <row r="149" spans="1:32" ht="12" customHeight="1">
      <c r="A149" s="189" t="s">
        <v>857</v>
      </c>
      <c r="B149" s="204">
        <v>553558500</v>
      </c>
      <c r="C149" s="204">
        <v>553558500</v>
      </c>
      <c r="D149" s="204">
        <v>1100639000</v>
      </c>
      <c r="E149" s="932">
        <v>1654197500</v>
      </c>
      <c r="F149" s="932">
        <v>1654197500</v>
      </c>
      <c r="G149" s="204">
        <v>18196172.5</v>
      </c>
      <c r="H149" s="190">
        <v>2008</v>
      </c>
      <c r="I149" s="201"/>
      <c r="J149" s="201"/>
      <c r="K149" s="201"/>
      <c r="L149" s="201"/>
      <c r="M149" s="201"/>
      <c r="N149" s="201"/>
      <c r="Q149" s="933"/>
      <c r="R149" s="933"/>
      <c r="S149" s="933"/>
      <c r="T149" s="933"/>
      <c r="U149" s="933"/>
      <c r="V149" s="933"/>
      <c r="W149" s="202"/>
      <c r="Z149" s="203"/>
      <c r="AA149" s="203"/>
      <c r="AB149" s="203"/>
      <c r="AC149" s="203"/>
      <c r="AD149" s="203"/>
      <c r="AE149" s="203"/>
      <c r="AF149" s="203"/>
    </row>
    <row r="150" spans="1:32" ht="12" customHeight="1">
      <c r="A150" s="189" t="s">
        <v>858</v>
      </c>
      <c r="B150" s="204">
        <v>54434900</v>
      </c>
      <c r="C150" s="204">
        <v>54434900</v>
      </c>
      <c r="D150" s="204">
        <v>227446400</v>
      </c>
      <c r="E150" s="932">
        <v>281881300</v>
      </c>
      <c r="F150" s="932">
        <v>281881300</v>
      </c>
      <c r="G150" s="204">
        <v>1860416.58</v>
      </c>
      <c r="H150" s="190" t="s">
        <v>762</v>
      </c>
      <c r="I150" s="201"/>
      <c r="J150" s="201"/>
      <c r="K150" s="201"/>
      <c r="L150" s="201"/>
      <c r="M150" s="201"/>
      <c r="N150" s="201"/>
      <c r="Q150" s="933"/>
      <c r="R150" s="933"/>
      <c r="S150" s="933"/>
      <c r="T150" s="933"/>
      <c r="U150" s="933"/>
      <c r="V150" s="933"/>
      <c r="W150" s="202"/>
      <c r="Z150" s="203"/>
      <c r="AA150" s="203"/>
      <c r="AB150" s="203"/>
      <c r="AC150" s="203"/>
      <c r="AD150" s="203"/>
      <c r="AE150" s="203"/>
      <c r="AF150" s="203"/>
    </row>
    <row r="151" spans="1:32" ht="12" customHeight="1">
      <c r="A151" s="189" t="s">
        <v>859</v>
      </c>
      <c r="B151" s="204">
        <v>313789500</v>
      </c>
      <c r="C151" s="204">
        <v>312518300</v>
      </c>
      <c r="D151" s="204">
        <v>1940367300</v>
      </c>
      <c r="E151" s="932">
        <v>2254156800</v>
      </c>
      <c r="F151" s="932">
        <v>2252885600</v>
      </c>
      <c r="G151" s="204">
        <v>16446064.879999999</v>
      </c>
      <c r="H151" s="190" t="s">
        <v>762</v>
      </c>
      <c r="I151" s="201"/>
      <c r="J151" s="201"/>
      <c r="K151" s="201"/>
      <c r="L151" s="201"/>
      <c r="M151" s="201"/>
      <c r="N151" s="201"/>
      <c r="Q151" s="933"/>
      <c r="R151" s="933"/>
      <c r="S151" s="933"/>
      <c r="T151" s="933"/>
      <c r="U151" s="933"/>
      <c r="V151" s="933"/>
      <c r="W151" s="202"/>
      <c r="Z151" s="203"/>
      <c r="AA151" s="203"/>
      <c r="AB151" s="203"/>
      <c r="AC151" s="203"/>
      <c r="AD151" s="203"/>
      <c r="AE151" s="203"/>
      <c r="AF151" s="203"/>
    </row>
    <row r="152" spans="1:32" ht="12" customHeight="1">
      <c r="A152" s="189" t="s">
        <v>860</v>
      </c>
      <c r="B152" s="204">
        <v>63297300</v>
      </c>
      <c r="C152" s="204">
        <v>63297300</v>
      </c>
      <c r="D152" s="204">
        <v>287836700</v>
      </c>
      <c r="E152" s="932">
        <v>351134000</v>
      </c>
      <c r="F152" s="932">
        <v>351134000</v>
      </c>
      <c r="G152" s="204">
        <v>2703731.8</v>
      </c>
      <c r="H152" s="190">
        <v>2008</v>
      </c>
      <c r="I152" s="201"/>
      <c r="J152" s="201"/>
      <c r="K152" s="201"/>
      <c r="L152" s="201"/>
      <c r="M152" s="201"/>
      <c r="N152" s="201"/>
      <c r="Q152" s="933"/>
      <c r="R152" s="933"/>
      <c r="S152" s="933"/>
      <c r="T152" s="933"/>
      <c r="U152" s="933"/>
      <c r="V152" s="933"/>
      <c r="W152" s="202"/>
      <c r="Z152" s="203"/>
      <c r="AA152" s="203"/>
      <c r="AB152" s="203"/>
      <c r="AC152" s="203"/>
      <c r="AD152" s="203"/>
      <c r="AE152" s="203"/>
      <c r="AF152" s="203"/>
    </row>
    <row r="153" spans="2:32" ht="9" customHeight="1">
      <c r="B153" s="204"/>
      <c r="C153" s="204"/>
      <c r="D153" s="204"/>
      <c r="E153" s="932"/>
      <c r="F153" s="932"/>
      <c r="G153" s="204"/>
      <c r="I153" s="207"/>
      <c r="J153" s="207"/>
      <c r="K153" s="207"/>
      <c r="L153" s="207"/>
      <c r="M153" s="207"/>
      <c r="N153" s="207"/>
      <c r="Q153" s="933"/>
      <c r="R153" s="933"/>
      <c r="S153" s="933"/>
      <c r="T153" s="933"/>
      <c r="U153" s="933"/>
      <c r="V153" s="933"/>
      <c r="W153" s="202"/>
      <c r="Z153" s="203"/>
      <c r="AA153" s="203"/>
      <c r="AB153" s="203"/>
      <c r="AC153" s="203"/>
      <c r="AD153" s="203"/>
      <c r="AE153" s="203"/>
      <c r="AF153" s="203"/>
    </row>
    <row r="154" spans="1:32" ht="12" customHeight="1">
      <c r="A154" s="189" t="s">
        <v>782</v>
      </c>
      <c r="B154" s="204">
        <v>2097151900</v>
      </c>
      <c r="C154" s="204">
        <v>2097151900</v>
      </c>
      <c r="D154" s="204">
        <v>3540640100</v>
      </c>
      <c r="E154" s="932">
        <v>5637792000</v>
      </c>
      <c r="F154" s="932">
        <v>5637792000</v>
      </c>
      <c r="G154" s="204">
        <v>44538556.800000004</v>
      </c>
      <c r="H154" s="190">
        <v>2008</v>
      </c>
      <c r="I154" s="201"/>
      <c r="J154" s="201"/>
      <c r="K154" s="201"/>
      <c r="L154" s="201"/>
      <c r="M154" s="201"/>
      <c r="N154" s="201"/>
      <c r="Q154" s="933"/>
      <c r="R154" s="933"/>
      <c r="S154" s="933"/>
      <c r="T154" s="933"/>
      <c r="U154" s="933"/>
      <c r="V154" s="933"/>
      <c r="W154" s="202"/>
      <c r="Z154" s="203"/>
      <c r="AA154" s="203"/>
      <c r="AB154" s="203"/>
      <c r="AC154" s="203"/>
      <c r="AD154" s="203"/>
      <c r="AE154" s="203"/>
      <c r="AF154" s="203"/>
    </row>
    <row r="155" spans="1:32" ht="12" customHeight="1">
      <c r="A155" s="189" t="s">
        <v>861</v>
      </c>
      <c r="B155" s="204">
        <v>1847083300</v>
      </c>
      <c r="C155" s="204">
        <v>1847083300</v>
      </c>
      <c r="D155" s="204">
        <v>1488154300</v>
      </c>
      <c r="E155" s="932">
        <v>3335237600</v>
      </c>
      <c r="F155" s="932">
        <v>3335237600</v>
      </c>
      <c r="G155" s="204">
        <v>34352947.28</v>
      </c>
      <c r="H155" s="190">
        <v>2008</v>
      </c>
      <c r="I155" s="201"/>
      <c r="J155" s="201"/>
      <c r="K155" s="201"/>
      <c r="L155" s="201"/>
      <c r="M155" s="201"/>
      <c r="N155" s="201"/>
      <c r="Q155" s="933"/>
      <c r="R155" s="933"/>
      <c r="S155" s="933"/>
      <c r="T155" s="933"/>
      <c r="U155" s="933"/>
      <c r="V155" s="933"/>
      <c r="W155" s="202"/>
      <c r="Z155" s="203"/>
      <c r="AA155" s="203"/>
      <c r="AB155" s="203"/>
      <c r="AC155" s="203"/>
      <c r="AD155" s="203"/>
      <c r="AE155" s="203"/>
      <c r="AF155" s="203"/>
    </row>
    <row r="156" spans="1:32" ht="12" customHeight="1">
      <c r="A156" s="189" t="s">
        <v>787</v>
      </c>
      <c r="B156" s="204">
        <v>191056900</v>
      </c>
      <c r="C156" s="204">
        <v>186092600</v>
      </c>
      <c r="D156" s="204">
        <v>481992200</v>
      </c>
      <c r="E156" s="932">
        <v>673049100</v>
      </c>
      <c r="F156" s="932">
        <v>668084800</v>
      </c>
      <c r="G156" s="204">
        <v>5144252.96</v>
      </c>
      <c r="H156" s="190" t="s">
        <v>762</v>
      </c>
      <c r="I156" s="201"/>
      <c r="J156" s="201"/>
      <c r="K156" s="201"/>
      <c r="L156" s="201"/>
      <c r="M156" s="201"/>
      <c r="N156" s="201"/>
      <c r="Q156" s="933"/>
      <c r="R156" s="933"/>
      <c r="S156" s="933"/>
      <c r="T156" s="933"/>
      <c r="U156" s="933"/>
      <c r="V156" s="933"/>
      <c r="W156" s="202"/>
      <c r="Z156" s="203"/>
      <c r="AA156" s="203"/>
      <c r="AB156" s="203"/>
      <c r="AC156" s="203"/>
      <c r="AD156" s="203"/>
      <c r="AE156" s="203"/>
      <c r="AF156" s="203"/>
    </row>
    <row r="157" spans="1:32" ht="12" customHeight="1">
      <c r="A157" s="189" t="s">
        <v>862</v>
      </c>
      <c r="B157" s="204">
        <v>1895613400</v>
      </c>
      <c r="C157" s="204">
        <v>1849901700</v>
      </c>
      <c r="D157" s="204">
        <v>2210773900</v>
      </c>
      <c r="E157" s="932">
        <v>4106387300</v>
      </c>
      <c r="F157" s="932">
        <v>4060675600</v>
      </c>
      <c r="G157" s="204">
        <v>22739783.360000003</v>
      </c>
      <c r="H157" s="190" t="s">
        <v>762</v>
      </c>
      <c r="I157" s="201"/>
      <c r="J157" s="201"/>
      <c r="K157" s="201"/>
      <c r="L157" s="201"/>
      <c r="M157" s="201"/>
      <c r="N157" s="201"/>
      <c r="Q157" s="933"/>
      <c r="R157" s="933"/>
      <c r="S157" s="933"/>
      <c r="T157" s="933"/>
      <c r="U157" s="933"/>
      <c r="V157" s="933"/>
      <c r="W157" s="202"/>
      <c r="Z157" s="203"/>
      <c r="AA157" s="203"/>
      <c r="AB157" s="203"/>
      <c r="AC157" s="203"/>
      <c r="AD157" s="203"/>
      <c r="AE157" s="203"/>
      <c r="AF157" s="203"/>
    </row>
    <row r="158" spans="1:32" ht="12" customHeight="1">
      <c r="A158" s="189" t="s">
        <v>863</v>
      </c>
      <c r="B158" s="204">
        <v>86664900</v>
      </c>
      <c r="C158" s="204">
        <v>86664900</v>
      </c>
      <c r="D158" s="204">
        <v>354382100</v>
      </c>
      <c r="E158" s="932">
        <v>441047000</v>
      </c>
      <c r="F158" s="932">
        <v>441047000</v>
      </c>
      <c r="G158" s="204">
        <v>2425758.5</v>
      </c>
      <c r="H158" s="190">
        <v>2008</v>
      </c>
      <c r="I158" s="201"/>
      <c r="J158" s="201"/>
      <c r="K158" s="201"/>
      <c r="L158" s="201"/>
      <c r="M158" s="201"/>
      <c r="N158" s="201"/>
      <c r="Q158" s="933"/>
      <c r="R158" s="933"/>
      <c r="S158" s="933"/>
      <c r="T158" s="933"/>
      <c r="U158" s="933"/>
      <c r="V158" s="933"/>
      <c r="W158" s="202"/>
      <c r="Z158" s="203"/>
      <c r="AA158" s="203"/>
      <c r="AB158" s="203"/>
      <c r="AC158" s="203"/>
      <c r="AD158" s="203"/>
      <c r="AE158" s="203"/>
      <c r="AF158" s="203"/>
    </row>
    <row r="159" spans="2:32" ht="9" customHeight="1">
      <c r="B159" s="204"/>
      <c r="C159" s="204"/>
      <c r="D159" s="204"/>
      <c r="E159" s="932"/>
      <c r="F159" s="932"/>
      <c r="G159" s="204"/>
      <c r="Q159" s="933"/>
      <c r="R159" s="933"/>
      <c r="S159" s="933"/>
      <c r="T159" s="933"/>
      <c r="U159" s="933"/>
      <c r="V159" s="933"/>
      <c r="W159" s="202"/>
      <c r="Z159" s="203"/>
      <c r="AA159" s="203"/>
      <c r="AB159" s="203"/>
      <c r="AC159" s="203"/>
      <c r="AD159" s="203"/>
      <c r="AE159" s="203"/>
      <c r="AF159" s="203"/>
    </row>
    <row r="160" spans="1:32" ht="12" customHeight="1">
      <c r="A160" s="189" t="s">
        <v>864</v>
      </c>
      <c r="B160" s="204">
        <v>3341679900</v>
      </c>
      <c r="C160" s="204">
        <v>3339476200</v>
      </c>
      <c r="D160" s="204">
        <v>8335244100</v>
      </c>
      <c r="E160" s="932">
        <v>11676924000</v>
      </c>
      <c r="F160" s="932">
        <v>11674720300</v>
      </c>
      <c r="G160" s="204">
        <v>121417091.12</v>
      </c>
      <c r="H160" s="190" t="s">
        <v>762</v>
      </c>
      <c r="I160" s="205"/>
      <c r="J160" s="201"/>
      <c r="K160" s="205"/>
      <c r="L160" s="205"/>
      <c r="M160" s="205"/>
      <c r="N160" s="205"/>
      <c r="Q160" s="933"/>
      <c r="R160" s="933"/>
      <c r="S160" s="933"/>
      <c r="T160" s="933"/>
      <c r="U160" s="933"/>
      <c r="V160" s="933"/>
      <c r="W160" s="202"/>
      <c r="Z160" s="203"/>
      <c r="AA160" s="203"/>
      <c r="AB160" s="203"/>
      <c r="AC160" s="203"/>
      <c r="AD160" s="203"/>
      <c r="AE160" s="203"/>
      <c r="AF160" s="203"/>
    </row>
    <row r="161" spans="1:32" ht="12" customHeight="1">
      <c r="A161" s="189" t="s">
        <v>865</v>
      </c>
      <c r="B161" s="204">
        <v>1190418700</v>
      </c>
      <c r="C161" s="204">
        <v>1144360200</v>
      </c>
      <c r="D161" s="204">
        <v>2307108822</v>
      </c>
      <c r="E161" s="932">
        <v>3497527522</v>
      </c>
      <c r="F161" s="932">
        <v>3451469022</v>
      </c>
      <c r="G161" s="204">
        <v>20363667.229799997</v>
      </c>
      <c r="H161" s="190" t="s">
        <v>762</v>
      </c>
      <c r="I161" s="205"/>
      <c r="J161" s="201"/>
      <c r="K161" s="205"/>
      <c r="L161" s="205"/>
      <c r="M161" s="205"/>
      <c r="N161" s="205"/>
      <c r="Q161" s="933"/>
      <c r="R161" s="933"/>
      <c r="S161" s="933"/>
      <c r="T161" s="933"/>
      <c r="U161" s="933"/>
      <c r="V161" s="933"/>
      <c r="W161" s="202"/>
      <c r="Z161" s="203"/>
      <c r="AA161" s="203"/>
      <c r="AB161" s="203"/>
      <c r="AC161" s="203"/>
      <c r="AD161" s="203"/>
      <c r="AE161" s="203"/>
      <c r="AF161" s="203"/>
    </row>
    <row r="162" spans="1:32" ht="12" customHeight="1">
      <c r="A162" s="189" t="s">
        <v>866</v>
      </c>
      <c r="B162" s="204">
        <v>271240700</v>
      </c>
      <c r="C162" s="204">
        <v>271240700</v>
      </c>
      <c r="D162" s="204">
        <v>876886300</v>
      </c>
      <c r="E162" s="932">
        <v>1148127000</v>
      </c>
      <c r="F162" s="932">
        <v>1148127000</v>
      </c>
      <c r="G162" s="204">
        <v>12514630.78</v>
      </c>
      <c r="H162" s="190">
        <v>2008</v>
      </c>
      <c r="I162" s="205"/>
      <c r="J162" s="201"/>
      <c r="K162" s="205"/>
      <c r="L162" s="205"/>
      <c r="M162" s="205"/>
      <c r="N162" s="205"/>
      <c r="Q162" s="933"/>
      <c r="R162" s="933"/>
      <c r="S162" s="933"/>
      <c r="T162" s="933"/>
      <c r="U162" s="933"/>
      <c r="V162" s="933"/>
      <c r="W162" s="202"/>
      <c r="Z162" s="203"/>
      <c r="AA162" s="203"/>
      <c r="AB162" s="203"/>
      <c r="AC162" s="203"/>
      <c r="AD162" s="203"/>
      <c r="AE162" s="203"/>
      <c r="AF162" s="203"/>
    </row>
    <row r="163" spans="1:32" ht="12" customHeight="1">
      <c r="A163" s="191" t="s">
        <v>867</v>
      </c>
      <c r="B163" s="204">
        <v>168248300</v>
      </c>
      <c r="C163" s="204">
        <v>168248300</v>
      </c>
      <c r="D163" s="204">
        <v>415009000</v>
      </c>
      <c r="E163" s="933">
        <v>583257300</v>
      </c>
      <c r="F163" s="933">
        <v>583257300</v>
      </c>
      <c r="G163" s="204">
        <v>3703683.855</v>
      </c>
      <c r="H163" s="190" t="s">
        <v>762</v>
      </c>
      <c r="I163" s="205"/>
      <c r="J163" s="201"/>
      <c r="K163" s="205"/>
      <c r="L163" s="205"/>
      <c r="M163" s="205"/>
      <c r="N163" s="205"/>
      <c r="Q163" s="933"/>
      <c r="R163" s="933"/>
      <c r="S163" s="933"/>
      <c r="T163" s="933"/>
      <c r="U163" s="933"/>
      <c r="V163" s="933"/>
      <c r="W163" s="202"/>
      <c r="Z163" s="203"/>
      <c r="AA163" s="203"/>
      <c r="AB163" s="203"/>
      <c r="AC163" s="203"/>
      <c r="AD163" s="203"/>
      <c r="AE163" s="203"/>
      <c r="AF163" s="203"/>
    </row>
    <row r="164" spans="1:32" ht="12" customHeight="1">
      <c r="A164" s="189" t="s">
        <v>868</v>
      </c>
      <c r="B164" s="204">
        <v>997761300</v>
      </c>
      <c r="C164" s="204">
        <v>988708100</v>
      </c>
      <c r="D164" s="204">
        <v>3633529400</v>
      </c>
      <c r="E164" s="932">
        <v>4631290700</v>
      </c>
      <c r="F164" s="932">
        <v>4622237500</v>
      </c>
      <c r="G164" s="204">
        <v>48533493.75</v>
      </c>
      <c r="H164" s="190" t="s">
        <v>762</v>
      </c>
      <c r="I164" s="205"/>
      <c r="J164" s="201"/>
      <c r="K164" s="205"/>
      <c r="L164" s="205"/>
      <c r="M164" s="205"/>
      <c r="N164" s="205"/>
      <c r="Q164" s="931"/>
      <c r="R164" s="931"/>
      <c r="S164" s="931"/>
      <c r="T164" s="931"/>
      <c r="U164" s="931"/>
      <c r="V164" s="931"/>
      <c r="W164" s="202"/>
      <c r="Z164" s="203"/>
      <c r="AA164" s="203"/>
      <c r="AB164" s="203"/>
      <c r="AC164" s="203"/>
      <c r="AD164" s="203"/>
      <c r="AE164" s="203"/>
      <c r="AF164" s="203"/>
    </row>
    <row r="165" spans="1:32" ht="13.5">
      <c r="A165" s="995" t="s">
        <v>784</v>
      </c>
      <c r="P165" s="192"/>
      <c r="Z165" s="203"/>
      <c r="AA165" s="203"/>
      <c r="AB165" s="203"/>
      <c r="AC165" s="203"/>
      <c r="AD165" s="203"/>
      <c r="AE165" s="203"/>
      <c r="AF165" s="203"/>
    </row>
    <row r="166" spans="1:32" ht="12.75">
      <c r="A166" s="1081" t="s">
        <v>743</v>
      </c>
      <c r="B166" s="1081"/>
      <c r="C166" s="1081"/>
      <c r="D166" s="1081"/>
      <c r="E166" s="1081"/>
      <c r="F166" s="1081"/>
      <c r="G166" s="1081"/>
      <c r="H166" s="1081"/>
      <c r="P166" s="218"/>
      <c r="Q166" s="218"/>
      <c r="R166" s="218"/>
      <c r="S166" s="218"/>
      <c r="T166" s="218"/>
      <c r="U166" s="218"/>
      <c r="V166" s="218"/>
      <c r="W166" s="218"/>
      <c r="Z166" s="203"/>
      <c r="AA166" s="203"/>
      <c r="AB166" s="203"/>
      <c r="AC166" s="203"/>
      <c r="AD166" s="203"/>
      <c r="AE166" s="203"/>
      <c r="AF166" s="203"/>
    </row>
    <row r="167" spans="1:32" ht="12" thickBot="1">
      <c r="A167" s="195"/>
      <c r="B167" s="195"/>
      <c r="C167" s="195"/>
      <c r="D167" s="195"/>
      <c r="E167" s="195"/>
      <c r="F167" s="195"/>
      <c r="G167" s="195"/>
      <c r="H167" s="195"/>
      <c r="P167" s="218"/>
      <c r="Q167" s="218"/>
      <c r="R167" s="218"/>
      <c r="S167" s="218"/>
      <c r="T167" s="218"/>
      <c r="U167" s="218"/>
      <c r="V167" s="218"/>
      <c r="W167" s="218"/>
      <c r="Z167" s="203"/>
      <c r="AA167" s="203"/>
      <c r="AB167" s="203"/>
      <c r="AC167" s="203"/>
      <c r="AD167" s="203"/>
      <c r="AE167" s="203"/>
      <c r="AF167" s="203"/>
    </row>
    <row r="168" spans="26:32" ht="11.25">
      <c r="Z168" s="203"/>
      <c r="AA168" s="203"/>
      <c r="AB168" s="203"/>
      <c r="AC168" s="203"/>
      <c r="AD168" s="203"/>
      <c r="AE168" s="203"/>
      <c r="AF168" s="203"/>
    </row>
    <row r="169" spans="1:101" s="224" customFormat="1" ht="12">
      <c r="A169" s="196" t="s">
        <v>851</v>
      </c>
      <c r="B169" s="196" t="s">
        <v>745</v>
      </c>
      <c r="C169" s="196" t="s">
        <v>746</v>
      </c>
      <c r="D169" s="196" t="s">
        <v>747</v>
      </c>
      <c r="E169" s="196" t="s">
        <v>748</v>
      </c>
      <c r="F169" s="196" t="s">
        <v>749</v>
      </c>
      <c r="G169" s="196" t="s">
        <v>750</v>
      </c>
      <c r="H169" s="197" t="s">
        <v>751</v>
      </c>
      <c r="O169" s="192"/>
      <c r="P169" s="199"/>
      <c r="Q169" s="199"/>
      <c r="R169" s="199"/>
      <c r="S169" s="199"/>
      <c r="T169" s="199"/>
      <c r="U169" s="199"/>
      <c r="V169" s="199"/>
      <c r="W169" s="199"/>
      <c r="X169" s="192"/>
      <c r="Y169" s="191"/>
      <c r="Z169" s="203"/>
      <c r="AA169" s="203"/>
      <c r="AB169" s="203"/>
      <c r="AC169" s="203"/>
      <c r="AD169" s="203"/>
      <c r="AE169" s="203"/>
      <c r="AF169" s="203"/>
      <c r="AG169" s="192"/>
      <c r="AH169" s="192"/>
      <c r="AI169" s="192"/>
      <c r="AJ169" s="192"/>
      <c r="AK169" s="192"/>
      <c r="AL169" s="192"/>
      <c r="AM169" s="192"/>
      <c r="AN169" s="192"/>
      <c r="AO169" s="192"/>
      <c r="AP169" s="192"/>
      <c r="AQ169" s="192"/>
      <c r="AR169" s="192"/>
      <c r="AS169" s="192"/>
      <c r="AT169" s="192"/>
      <c r="AU169" s="192"/>
      <c r="AV169" s="192"/>
      <c r="AW169" s="192"/>
      <c r="AX169" s="192"/>
      <c r="AY169" s="192"/>
      <c r="AZ169" s="192"/>
      <c r="BA169" s="192"/>
      <c r="BB169" s="192"/>
      <c r="BC169" s="192"/>
      <c r="BD169" s="192"/>
      <c r="BE169" s="192"/>
      <c r="BF169" s="192"/>
      <c r="BG169" s="192"/>
      <c r="BH169" s="192"/>
      <c r="BI169" s="192"/>
      <c r="BJ169" s="192"/>
      <c r="BK169" s="192"/>
      <c r="BL169" s="192"/>
      <c r="BM169" s="192"/>
      <c r="BN169" s="192"/>
      <c r="BO169" s="192"/>
      <c r="BP169" s="192"/>
      <c r="BQ169" s="192"/>
      <c r="BR169" s="192"/>
      <c r="BS169" s="192"/>
      <c r="BT169" s="192"/>
      <c r="BU169" s="192"/>
      <c r="BV169" s="192"/>
      <c r="BW169" s="192"/>
      <c r="BX169" s="192"/>
      <c r="BY169" s="192"/>
      <c r="BZ169" s="192"/>
      <c r="CA169" s="192"/>
      <c r="CB169" s="192"/>
      <c r="CC169" s="192"/>
      <c r="CD169" s="192"/>
      <c r="CE169" s="192"/>
      <c r="CF169" s="192"/>
      <c r="CG169" s="192"/>
      <c r="CH169" s="192"/>
      <c r="CI169" s="192"/>
      <c r="CJ169" s="192"/>
      <c r="CK169" s="192"/>
      <c r="CL169" s="192"/>
      <c r="CM169" s="192"/>
      <c r="CN169" s="192"/>
      <c r="CO169" s="192"/>
      <c r="CP169" s="192"/>
      <c r="CQ169" s="192"/>
      <c r="CR169" s="192"/>
      <c r="CS169" s="192"/>
      <c r="CT169" s="192"/>
      <c r="CU169" s="192"/>
      <c r="CV169" s="192"/>
      <c r="CW169" s="192"/>
    </row>
    <row r="170" spans="26:32" ht="8.25" customHeight="1">
      <c r="Z170" s="203"/>
      <c r="AA170" s="203"/>
      <c r="AB170" s="203"/>
      <c r="AC170" s="203"/>
      <c r="AD170" s="203"/>
      <c r="AE170" s="203"/>
      <c r="AF170" s="203"/>
    </row>
    <row r="171" spans="1:32" ht="12" customHeight="1">
      <c r="A171" s="189" t="s">
        <v>869</v>
      </c>
      <c r="B171" s="200">
        <v>1998679700</v>
      </c>
      <c r="C171" s="200">
        <v>1994851200</v>
      </c>
      <c r="D171" s="200">
        <v>2988017600</v>
      </c>
      <c r="E171" s="930">
        <v>4986697300</v>
      </c>
      <c r="F171" s="930">
        <v>4982868800</v>
      </c>
      <c r="G171" s="200">
        <v>50576118.31999999</v>
      </c>
      <c r="H171" s="190">
        <v>2008</v>
      </c>
      <c r="I171" s="205"/>
      <c r="J171" s="201"/>
      <c r="K171" s="205"/>
      <c r="L171" s="205"/>
      <c r="M171" s="205"/>
      <c r="N171" s="205"/>
      <c r="Q171" s="933"/>
      <c r="R171" s="933"/>
      <c r="S171" s="933"/>
      <c r="T171" s="933"/>
      <c r="U171" s="933"/>
      <c r="V171" s="933"/>
      <c r="W171" s="202"/>
      <c r="Z171" s="203"/>
      <c r="AA171" s="203"/>
      <c r="AB171" s="203"/>
      <c r="AC171" s="203"/>
      <c r="AD171" s="203"/>
      <c r="AE171" s="203"/>
      <c r="AF171" s="203"/>
    </row>
    <row r="172" spans="1:32" ht="12" customHeight="1">
      <c r="A172" s="189" t="s">
        <v>870</v>
      </c>
      <c r="B172" s="204">
        <v>825793400</v>
      </c>
      <c r="C172" s="204">
        <v>825793400</v>
      </c>
      <c r="D172" s="204">
        <v>786675700</v>
      </c>
      <c r="E172" s="932">
        <v>1612469100</v>
      </c>
      <c r="F172" s="932">
        <v>1612469100</v>
      </c>
      <c r="G172" s="204">
        <v>19994616.84</v>
      </c>
      <c r="H172" s="190">
        <v>2008</v>
      </c>
      <c r="I172" s="205"/>
      <c r="J172" s="201"/>
      <c r="K172" s="205"/>
      <c r="L172" s="205"/>
      <c r="M172" s="205"/>
      <c r="N172" s="205"/>
      <c r="Q172" s="933"/>
      <c r="R172" s="933"/>
      <c r="S172" s="933"/>
      <c r="T172" s="933"/>
      <c r="U172" s="933"/>
      <c r="V172" s="933"/>
      <c r="W172" s="202"/>
      <c r="Z172" s="203"/>
      <c r="AA172" s="203"/>
      <c r="AB172" s="203"/>
      <c r="AC172" s="203"/>
      <c r="AD172" s="203"/>
      <c r="AE172" s="203"/>
      <c r="AF172" s="203"/>
    </row>
    <row r="173" spans="1:32" ht="12" customHeight="1">
      <c r="A173" s="189" t="s">
        <v>871</v>
      </c>
      <c r="B173" s="204">
        <v>121159000</v>
      </c>
      <c r="C173" s="204">
        <v>121159000</v>
      </c>
      <c r="D173" s="204">
        <v>524819500</v>
      </c>
      <c r="E173" s="932">
        <v>645978500</v>
      </c>
      <c r="F173" s="932">
        <v>645978500</v>
      </c>
      <c r="G173" s="204">
        <v>6976567.800000001</v>
      </c>
      <c r="H173" s="190" t="s">
        <v>762</v>
      </c>
      <c r="I173" s="205"/>
      <c r="J173" s="201"/>
      <c r="K173" s="205"/>
      <c r="L173" s="205"/>
      <c r="M173" s="205"/>
      <c r="N173" s="205"/>
      <c r="Q173" s="933"/>
      <c r="R173" s="933"/>
      <c r="S173" s="933"/>
      <c r="T173" s="933"/>
      <c r="U173" s="933"/>
      <c r="V173" s="933"/>
      <c r="W173" s="202"/>
      <c r="Z173" s="203"/>
      <c r="AA173" s="203"/>
      <c r="AB173" s="203"/>
      <c r="AC173" s="203"/>
      <c r="AD173" s="203"/>
      <c r="AE173" s="203"/>
      <c r="AF173" s="203"/>
    </row>
    <row r="174" spans="1:32" ht="12" customHeight="1">
      <c r="A174" s="189" t="s">
        <v>872</v>
      </c>
      <c r="B174" s="204">
        <v>4243051000</v>
      </c>
      <c r="C174" s="204">
        <v>4243051000</v>
      </c>
      <c r="D174" s="204">
        <v>11031352420</v>
      </c>
      <c r="E174" s="932">
        <v>15274403420</v>
      </c>
      <c r="F174" s="932">
        <v>15274403420</v>
      </c>
      <c r="G174" s="204">
        <v>168018437.62</v>
      </c>
      <c r="H174" s="190" t="s">
        <v>762</v>
      </c>
      <c r="I174" s="205"/>
      <c r="J174" s="201"/>
      <c r="K174" s="205"/>
      <c r="L174" s="205"/>
      <c r="M174" s="205"/>
      <c r="N174" s="205"/>
      <c r="Q174" s="933"/>
      <c r="R174" s="933"/>
      <c r="S174" s="933"/>
      <c r="T174" s="933"/>
      <c r="U174" s="933"/>
      <c r="V174" s="933"/>
      <c r="W174" s="202"/>
      <c r="Z174" s="203"/>
      <c r="AA174" s="203"/>
      <c r="AB174" s="203"/>
      <c r="AC174" s="203"/>
      <c r="AD174" s="203"/>
      <c r="AE174" s="203"/>
      <c r="AF174" s="203"/>
    </row>
    <row r="175" spans="1:32" ht="12" customHeight="1">
      <c r="A175" s="189" t="s">
        <v>873</v>
      </c>
      <c r="B175" s="204">
        <v>6180510100</v>
      </c>
      <c r="C175" s="204">
        <v>6180510100</v>
      </c>
      <c r="D175" s="204">
        <v>12403221369</v>
      </c>
      <c r="E175" s="932">
        <v>18583731469</v>
      </c>
      <c r="F175" s="932">
        <v>18583731469</v>
      </c>
      <c r="G175" s="204">
        <v>206279419.3059</v>
      </c>
      <c r="H175" s="190">
        <v>2008</v>
      </c>
      <c r="I175" s="205"/>
      <c r="J175" s="201"/>
      <c r="K175" s="205"/>
      <c r="L175" s="205"/>
      <c r="M175" s="205"/>
      <c r="N175" s="205"/>
      <c r="Q175" s="933"/>
      <c r="R175" s="933"/>
      <c r="S175" s="933"/>
      <c r="T175" s="933"/>
      <c r="U175" s="933"/>
      <c r="V175" s="933"/>
      <c r="W175" s="202"/>
      <c r="Z175" s="203"/>
      <c r="AA175" s="203"/>
      <c r="AB175" s="203"/>
      <c r="AC175" s="203"/>
      <c r="AD175" s="203"/>
      <c r="AE175" s="203"/>
      <c r="AF175" s="203"/>
    </row>
    <row r="176" spans="2:32" ht="9" customHeight="1">
      <c r="B176" s="204"/>
      <c r="C176" s="204"/>
      <c r="D176" s="204"/>
      <c r="E176" s="932"/>
      <c r="F176" s="932"/>
      <c r="G176" s="204"/>
      <c r="Q176" s="933"/>
      <c r="R176" s="933"/>
      <c r="S176" s="933"/>
      <c r="T176" s="933"/>
      <c r="U176" s="933"/>
      <c r="V176" s="933"/>
      <c r="W176" s="202"/>
      <c r="Z176" s="203"/>
      <c r="AA176" s="203"/>
      <c r="AB176" s="203"/>
      <c r="AC176" s="203"/>
      <c r="AD176" s="203"/>
      <c r="AE176" s="203"/>
      <c r="AF176" s="203"/>
    </row>
    <row r="177" spans="1:32" ht="12" customHeight="1">
      <c r="A177" s="189" t="s">
        <v>874</v>
      </c>
      <c r="B177" s="204">
        <v>60063841</v>
      </c>
      <c r="C177" s="204">
        <v>60063841</v>
      </c>
      <c r="D177" s="204">
        <v>145283900</v>
      </c>
      <c r="E177" s="932">
        <v>205347741</v>
      </c>
      <c r="F177" s="932">
        <v>205347741</v>
      </c>
      <c r="G177" s="204">
        <v>1642781.928</v>
      </c>
      <c r="H177" s="190">
        <v>2008</v>
      </c>
      <c r="I177" s="205"/>
      <c r="J177" s="201"/>
      <c r="K177" s="205"/>
      <c r="L177" s="205"/>
      <c r="M177" s="205"/>
      <c r="N177" s="205"/>
      <c r="Q177" s="933"/>
      <c r="R177" s="933"/>
      <c r="S177" s="933"/>
      <c r="T177" s="933"/>
      <c r="U177" s="933"/>
      <c r="V177" s="933"/>
      <c r="W177" s="202"/>
      <c r="Z177" s="203"/>
      <c r="AA177" s="203"/>
      <c r="AB177" s="203"/>
      <c r="AC177" s="203"/>
      <c r="AD177" s="203"/>
      <c r="AE177" s="203"/>
      <c r="AF177" s="203"/>
    </row>
    <row r="178" spans="1:32" ht="12" customHeight="1">
      <c r="A178" s="189" t="s">
        <v>875</v>
      </c>
      <c r="B178" s="204">
        <v>376377300</v>
      </c>
      <c r="C178" s="204">
        <v>369993200</v>
      </c>
      <c r="D178" s="204">
        <v>1441050800</v>
      </c>
      <c r="E178" s="932">
        <v>1817428100</v>
      </c>
      <c r="F178" s="932">
        <v>1811044000</v>
      </c>
      <c r="G178" s="204">
        <v>24449094</v>
      </c>
      <c r="H178" s="190" t="s">
        <v>762</v>
      </c>
      <c r="I178" s="205"/>
      <c r="J178" s="201"/>
      <c r="K178" s="205"/>
      <c r="L178" s="205"/>
      <c r="M178" s="205"/>
      <c r="N178" s="205"/>
      <c r="Q178" s="933"/>
      <c r="R178" s="933"/>
      <c r="S178" s="933"/>
      <c r="T178" s="933"/>
      <c r="U178" s="933"/>
      <c r="V178" s="933"/>
      <c r="W178" s="202"/>
      <c r="Z178" s="203"/>
      <c r="AA178" s="203"/>
      <c r="AB178" s="203"/>
      <c r="AC178" s="203"/>
      <c r="AD178" s="203"/>
      <c r="AE178" s="203"/>
      <c r="AF178" s="203"/>
    </row>
    <row r="179" spans="1:32" ht="12" customHeight="1">
      <c r="A179" s="189" t="s">
        <v>876</v>
      </c>
      <c r="B179" s="204">
        <v>606019140</v>
      </c>
      <c r="C179" s="204">
        <v>606019140</v>
      </c>
      <c r="D179" s="204">
        <v>1079295300</v>
      </c>
      <c r="E179" s="932">
        <v>1685314440</v>
      </c>
      <c r="F179" s="932">
        <v>1685314440</v>
      </c>
      <c r="G179" s="204">
        <v>13651046.964</v>
      </c>
      <c r="H179" s="190" t="s">
        <v>762</v>
      </c>
      <c r="I179" s="205"/>
      <c r="J179" s="201"/>
      <c r="K179" s="205"/>
      <c r="L179" s="205"/>
      <c r="M179" s="205"/>
      <c r="N179" s="205"/>
      <c r="Q179" s="933"/>
      <c r="R179" s="933"/>
      <c r="S179" s="933"/>
      <c r="T179" s="933"/>
      <c r="U179" s="933"/>
      <c r="V179" s="933"/>
      <c r="W179" s="202"/>
      <c r="Z179" s="203"/>
      <c r="AA179" s="203"/>
      <c r="AB179" s="203"/>
      <c r="AC179" s="203"/>
      <c r="AD179" s="203"/>
      <c r="AE179" s="203"/>
      <c r="AF179" s="203"/>
    </row>
    <row r="180" spans="1:32" ht="12" customHeight="1">
      <c r="A180" s="189" t="s">
        <v>877</v>
      </c>
      <c r="B180" s="204">
        <v>2078167790</v>
      </c>
      <c r="C180" s="204">
        <v>2069267760</v>
      </c>
      <c r="D180" s="204">
        <v>5344515860</v>
      </c>
      <c r="E180" s="932">
        <v>7422683650</v>
      </c>
      <c r="F180" s="932">
        <v>7413783620</v>
      </c>
      <c r="G180" s="204">
        <v>89706781.802</v>
      </c>
      <c r="H180" s="190" t="s">
        <v>762</v>
      </c>
      <c r="I180" s="205"/>
      <c r="J180" s="201"/>
      <c r="K180" s="205"/>
      <c r="L180" s="205"/>
      <c r="M180" s="205"/>
      <c r="N180" s="205"/>
      <c r="Q180" s="933"/>
      <c r="R180" s="933"/>
      <c r="S180" s="933"/>
      <c r="T180" s="933"/>
      <c r="U180" s="933"/>
      <c r="V180" s="933"/>
      <c r="W180" s="202"/>
      <c r="Z180" s="203"/>
      <c r="AA180" s="203"/>
      <c r="AB180" s="203"/>
      <c r="AC180" s="203"/>
      <c r="AD180" s="203"/>
      <c r="AE180" s="203"/>
      <c r="AF180" s="203"/>
    </row>
    <row r="181" spans="1:32" ht="12" customHeight="1">
      <c r="A181" s="189" t="s">
        <v>878</v>
      </c>
      <c r="B181" s="204">
        <v>162313900</v>
      </c>
      <c r="C181" s="204">
        <v>160586790</v>
      </c>
      <c r="D181" s="204">
        <v>623132800</v>
      </c>
      <c r="E181" s="932">
        <v>785446700</v>
      </c>
      <c r="F181" s="932">
        <v>783719590</v>
      </c>
      <c r="G181" s="204">
        <v>5015805.376</v>
      </c>
      <c r="H181" s="190">
        <v>2008</v>
      </c>
      <c r="I181" s="205"/>
      <c r="J181" s="201"/>
      <c r="K181" s="205"/>
      <c r="L181" s="205"/>
      <c r="M181" s="205"/>
      <c r="N181" s="205"/>
      <c r="Q181" s="933"/>
      <c r="R181" s="933"/>
      <c r="S181" s="933"/>
      <c r="T181" s="933"/>
      <c r="U181" s="933"/>
      <c r="V181" s="933"/>
      <c r="W181" s="202"/>
      <c r="Z181" s="203"/>
      <c r="AA181" s="203"/>
      <c r="AB181" s="203"/>
      <c r="AC181" s="203"/>
      <c r="AD181" s="203"/>
      <c r="AE181" s="203"/>
      <c r="AF181" s="203"/>
    </row>
    <row r="182" spans="2:32" ht="9" customHeight="1">
      <c r="B182" s="204"/>
      <c r="C182" s="204"/>
      <c r="D182" s="204"/>
      <c r="E182" s="932"/>
      <c r="F182" s="932"/>
      <c r="G182" s="204"/>
      <c r="Q182" s="933"/>
      <c r="R182" s="933"/>
      <c r="S182" s="933"/>
      <c r="T182" s="933"/>
      <c r="U182" s="933"/>
      <c r="V182" s="933"/>
      <c r="W182" s="202"/>
      <c r="Z182" s="203"/>
      <c r="AA182" s="203"/>
      <c r="AB182" s="203"/>
      <c r="AC182" s="203"/>
      <c r="AD182" s="203"/>
      <c r="AE182" s="203"/>
      <c r="AF182" s="203"/>
    </row>
    <row r="183" spans="1:32" ht="12" customHeight="1">
      <c r="A183" s="189" t="s">
        <v>830</v>
      </c>
      <c r="B183" s="204">
        <v>5117643500</v>
      </c>
      <c r="C183" s="204">
        <v>5117643500</v>
      </c>
      <c r="D183" s="204">
        <v>15298617400</v>
      </c>
      <c r="E183" s="932">
        <v>20416260900</v>
      </c>
      <c r="F183" s="932">
        <v>20416260900</v>
      </c>
      <c r="G183" s="204">
        <v>244995130.79999998</v>
      </c>
      <c r="H183" s="190">
        <v>2008</v>
      </c>
      <c r="I183" s="205"/>
      <c r="J183" s="201"/>
      <c r="K183" s="205"/>
      <c r="L183" s="205"/>
      <c r="M183" s="205"/>
      <c r="N183" s="205"/>
      <c r="Q183" s="933"/>
      <c r="R183" s="933"/>
      <c r="S183" s="933"/>
      <c r="T183" s="933"/>
      <c r="U183" s="933"/>
      <c r="V183" s="933"/>
      <c r="W183" s="202"/>
      <c r="Z183" s="203"/>
      <c r="AA183" s="203"/>
      <c r="AB183" s="203"/>
      <c r="AC183" s="203"/>
      <c r="AD183" s="203"/>
      <c r="AE183" s="203"/>
      <c r="AF183" s="203"/>
    </row>
    <row r="184" spans="1:32" ht="12" customHeight="1">
      <c r="A184" s="189" t="s">
        <v>831</v>
      </c>
      <c r="B184" s="204">
        <v>1489713100</v>
      </c>
      <c r="C184" s="204">
        <v>1489713100</v>
      </c>
      <c r="D184" s="204">
        <v>5202122000</v>
      </c>
      <c r="E184" s="932">
        <v>6691835100</v>
      </c>
      <c r="F184" s="932">
        <v>6691835100</v>
      </c>
      <c r="G184" s="204">
        <v>79632838</v>
      </c>
      <c r="H184" s="190">
        <v>2008</v>
      </c>
      <c r="I184" s="205"/>
      <c r="J184" s="201"/>
      <c r="K184" s="205"/>
      <c r="L184" s="205"/>
      <c r="M184" s="205"/>
      <c r="N184" s="205"/>
      <c r="Q184" s="933"/>
      <c r="R184" s="933"/>
      <c r="S184" s="933"/>
      <c r="T184" s="933"/>
      <c r="U184" s="933"/>
      <c r="V184" s="933"/>
      <c r="W184" s="202"/>
      <c r="Z184" s="203"/>
      <c r="AA184" s="203"/>
      <c r="AB184" s="203"/>
      <c r="AC184" s="203"/>
      <c r="AD184" s="203"/>
      <c r="AE184" s="203"/>
      <c r="AF184" s="203"/>
    </row>
    <row r="185" spans="1:32" ht="12" customHeight="1">
      <c r="A185" s="189" t="s">
        <v>879</v>
      </c>
      <c r="B185" s="204">
        <v>454794800</v>
      </c>
      <c r="C185" s="204">
        <v>454794800</v>
      </c>
      <c r="D185" s="204">
        <v>1458162800</v>
      </c>
      <c r="E185" s="932">
        <v>1912957600</v>
      </c>
      <c r="F185" s="932">
        <v>1912957600</v>
      </c>
      <c r="G185" s="204">
        <v>22572899.68</v>
      </c>
      <c r="H185" s="190" t="s">
        <v>762</v>
      </c>
      <c r="I185" s="205"/>
      <c r="J185" s="201"/>
      <c r="K185" s="205"/>
      <c r="L185" s="205"/>
      <c r="M185" s="205"/>
      <c r="N185" s="205"/>
      <c r="Q185" s="933"/>
      <c r="R185" s="933"/>
      <c r="S185" s="933"/>
      <c r="T185" s="933"/>
      <c r="U185" s="933"/>
      <c r="V185" s="933"/>
      <c r="W185" s="202"/>
      <c r="Z185" s="203"/>
      <c r="AA185" s="203"/>
      <c r="AB185" s="203"/>
      <c r="AC185" s="203"/>
      <c r="AD185" s="203"/>
      <c r="AE185" s="203"/>
      <c r="AF185" s="203"/>
    </row>
    <row r="186" spans="1:32" ht="12" customHeight="1">
      <c r="A186" s="189" t="s">
        <v>880</v>
      </c>
      <c r="B186" s="204">
        <v>433809783</v>
      </c>
      <c r="C186" s="204">
        <v>411971623</v>
      </c>
      <c r="D186" s="204">
        <v>1411642227</v>
      </c>
      <c r="E186" s="932">
        <v>1845452010</v>
      </c>
      <c r="F186" s="932">
        <v>1823613850</v>
      </c>
      <c r="G186" s="204">
        <v>16412524.65</v>
      </c>
      <c r="H186" s="190">
        <v>2008</v>
      </c>
      <c r="I186" s="205"/>
      <c r="J186" s="201"/>
      <c r="K186" s="205"/>
      <c r="L186" s="205"/>
      <c r="M186" s="205"/>
      <c r="N186" s="205"/>
      <c r="Q186" s="933"/>
      <c r="R186" s="933"/>
      <c r="S186" s="933"/>
      <c r="T186" s="933"/>
      <c r="U186" s="933"/>
      <c r="V186" s="933"/>
      <c r="W186" s="202"/>
      <c r="Z186" s="203"/>
      <c r="AA186" s="203"/>
      <c r="AB186" s="203"/>
      <c r="AC186" s="203"/>
      <c r="AD186" s="203"/>
      <c r="AE186" s="203"/>
      <c r="AF186" s="203"/>
    </row>
    <row r="187" spans="1:32" ht="12" customHeight="1">
      <c r="A187" s="189" t="s">
        <v>881</v>
      </c>
      <c r="B187" s="204">
        <v>3625774000</v>
      </c>
      <c r="C187" s="204">
        <v>3016511100</v>
      </c>
      <c r="D187" s="204">
        <v>6097856800</v>
      </c>
      <c r="E187" s="932">
        <v>9723630800</v>
      </c>
      <c r="F187" s="932">
        <v>9114367900</v>
      </c>
      <c r="G187" s="204">
        <v>82940747.89</v>
      </c>
      <c r="H187" s="190" t="s">
        <v>762</v>
      </c>
      <c r="I187" s="205"/>
      <c r="J187" s="201"/>
      <c r="K187" s="205"/>
      <c r="L187" s="205"/>
      <c r="M187" s="205"/>
      <c r="N187" s="205"/>
      <c r="Q187" s="933"/>
      <c r="R187" s="933"/>
      <c r="S187" s="933"/>
      <c r="T187" s="933"/>
      <c r="U187" s="933"/>
      <c r="V187" s="933"/>
      <c r="W187" s="202"/>
      <c r="Z187" s="203"/>
      <c r="AA187" s="203"/>
      <c r="AB187" s="203"/>
      <c r="AC187" s="203"/>
      <c r="AD187" s="203"/>
      <c r="AE187" s="203"/>
      <c r="AF187" s="203"/>
    </row>
    <row r="188" spans="2:32" ht="9" customHeight="1">
      <c r="B188" s="204"/>
      <c r="C188" s="204"/>
      <c r="D188" s="204"/>
      <c r="E188" s="932"/>
      <c r="F188" s="932"/>
      <c r="G188" s="204"/>
      <c r="Q188" s="933"/>
      <c r="R188" s="933"/>
      <c r="S188" s="933"/>
      <c r="T188" s="933"/>
      <c r="U188" s="933"/>
      <c r="V188" s="933"/>
      <c r="W188" s="202"/>
      <c r="Z188" s="203"/>
      <c r="AA188" s="203"/>
      <c r="AB188" s="203"/>
      <c r="AC188" s="203"/>
      <c r="AD188" s="203"/>
      <c r="AE188" s="203"/>
      <c r="AF188" s="203"/>
    </row>
    <row r="189" spans="1:32" ht="12" customHeight="1">
      <c r="A189" s="189" t="s">
        <v>882</v>
      </c>
      <c r="B189" s="204">
        <v>28286353943</v>
      </c>
      <c r="C189" s="204">
        <v>27821457843</v>
      </c>
      <c r="D189" s="204">
        <v>28851976361</v>
      </c>
      <c r="E189" s="932">
        <v>57138330304</v>
      </c>
      <c r="F189" s="932">
        <v>56673434204</v>
      </c>
      <c r="G189" s="204">
        <v>504393564.4156</v>
      </c>
      <c r="H189" s="190" t="s">
        <v>762</v>
      </c>
      <c r="I189" s="205"/>
      <c r="J189" s="201"/>
      <c r="K189" s="205"/>
      <c r="L189" s="205"/>
      <c r="M189" s="205"/>
      <c r="N189" s="205"/>
      <c r="Q189" s="933"/>
      <c r="R189" s="933"/>
      <c r="S189" s="933"/>
      <c r="T189" s="933"/>
      <c r="U189" s="933"/>
      <c r="V189" s="933"/>
      <c r="W189" s="202"/>
      <c r="Z189" s="203"/>
      <c r="AA189" s="203"/>
      <c r="AB189" s="203"/>
      <c r="AC189" s="203"/>
      <c r="AD189" s="203"/>
      <c r="AE189" s="203"/>
      <c r="AF189" s="203"/>
    </row>
    <row r="190" spans="1:32" ht="12" customHeight="1">
      <c r="A190" s="189" t="s">
        <v>883</v>
      </c>
      <c r="B190" s="204">
        <v>547783900</v>
      </c>
      <c r="C190" s="204">
        <v>531400200</v>
      </c>
      <c r="D190" s="204">
        <v>1215622700</v>
      </c>
      <c r="E190" s="932">
        <v>1763406600</v>
      </c>
      <c r="F190" s="932">
        <v>1747022900</v>
      </c>
      <c r="G190" s="204">
        <v>12229160</v>
      </c>
      <c r="H190" s="190">
        <v>2008</v>
      </c>
      <c r="I190" s="205"/>
      <c r="J190" s="201"/>
      <c r="K190" s="205"/>
      <c r="L190" s="205"/>
      <c r="M190" s="205"/>
      <c r="N190" s="205"/>
      <c r="Q190" s="933"/>
      <c r="R190" s="933"/>
      <c r="S190" s="933"/>
      <c r="T190" s="933"/>
      <c r="U190" s="933"/>
      <c r="V190" s="933"/>
      <c r="W190" s="202"/>
      <c r="Z190" s="203"/>
      <c r="AA190" s="203"/>
      <c r="AB190" s="203"/>
      <c r="AC190" s="203"/>
      <c r="AD190" s="203"/>
      <c r="AE190" s="203"/>
      <c r="AF190" s="203"/>
    </row>
    <row r="191" spans="1:32" ht="12" customHeight="1">
      <c r="A191" s="189" t="s">
        <v>884</v>
      </c>
      <c r="B191" s="204">
        <v>704299100</v>
      </c>
      <c r="C191" s="204">
        <v>704299100</v>
      </c>
      <c r="D191" s="204">
        <v>1147051700</v>
      </c>
      <c r="E191" s="932">
        <v>1851350800</v>
      </c>
      <c r="F191" s="932">
        <v>1851350800</v>
      </c>
      <c r="G191" s="204">
        <v>9997294.32</v>
      </c>
      <c r="H191" s="190" t="s">
        <v>762</v>
      </c>
      <c r="I191" s="205"/>
      <c r="J191" s="201"/>
      <c r="K191" s="205"/>
      <c r="L191" s="205"/>
      <c r="M191" s="205"/>
      <c r="N191" s="205"/>
      <c r="Q191" s="933"/>
      <c r="R191" s="933"/>
      <c r="S191" s="933"/>
      <c r="T191" s="933"/>
      <c r="U191" s="933"/>
      <c r="V191" s="933"/>
      <c r="W191" s="202"/>
      <c r="Z191" s="203"/>
      <c r="AA191" s="203"/>
      <c r="AB191" s="203"/>
      <c r="AC191" s="203"/>
      <c r="AD191" s="203"/>
      <c r="AE191" s="203"/>
      <c r="AF191" s="203"/>
    </row>
    <row r="192" spans="1:32" ht="12" customHeight="1">
      <c r="A192" s="191" t="s">
        <v>885</v>
      </c>
      <c r="B192" s="212">
        <v>1064759700</v>
      </c>
      <c r="C192" s="212">
        <v>1060550200</v>
      </c>
      <c r="D192" s="212">
        <v>2393745700</v>
      </c>
      <c r="E192" s="933">
        <v>3458505400</v>
      </c>
      <c r="F192" s="933">
        <v>3454295900</v>
      </c>
      <c r="G192" s="212">
        <v>23489212.12</v>
      </c>
      <c r="H192" s="226">
        <v>2008</v>
      </c>
      <c r="I192" s="205"/>
      <c r="J192" s="201"/>
      <c r="K192" s="205"/>
      <c r="L192" s="205"/>
      <c r="M192" s="205"/>
      <c r="N192" s="205"/>
      <c r="Q192" s="933"/>
      <c r="R192" s="933"/>
      <c r="S192" s="933"/>
      <c r="T192" s="933"/>
      <c r="U192" s="933"/>
      <c r="V192" s="933"/>
      <c r="W192" s="202"/>
      <c r="Z192" s="203"/>
      <c r="AA192" s="203"/>
      <c r="AB192" s="203"/>
      <c r="AC192" s="203"/>
      <c r="AD192" s="203"/>
      <c r="AE192" s="203"/>
      <c r="AF192" s="203"/>
    </row>
    <row r="193" spans="9:11" ht="11.25">
      <c r="I193" s="205"/>
      <c r="K193" s="227"/>
    </row>
    <row r="194" spans="1:101" s="219" customFormat="1" ht="12.75" customHeight="1">
      <c r="A194" s="228" t="s">
        <v>886</v>
      </c>
      <c r="B194" s="214">
        <v>96641739342</v>
      </c>
      <c r="C194" s="214">
        <v>95394882042</v>
      </c>
      <c r="D194" s="214">
        <v>167619603644</v>
      </c>
      <c r="E194" s="214">
        <v>264261342986</v>
      </c>
      <c r="F194" s="214">
        <v>263014485686</v>
      </c>
      <c r="G194" s="214">
        <v>2554661577.7286</v>
      </c>
      <c r="H194" s="215"/>
      <c r="K194" s="227"/>
      <c r="O194" s="216"/>
      <c r="P194" s="216"/>
      <c r="Q194" s="218"/>
      <c r="R194" s="218"/>
      <c r="S194" s="218"/>
      <c r="T194" s="218"/>
      <c r="U194" s="218"/>
      <c r="V194" s="218"/>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6"/>
      <c r="BI194" s="216"/>
      <c r="BJ194" s="216"/>
      <c r="BK194" s="216"/>
      <c r="BL194" s="216"/>
      <c r="BM194" s="216"/>
      <c r="BN194" s="216"/>
      <c r="BO194" s="216"/>
      <c r="BP194" s="216"/>
      <c r="BQ194" s="216"/>
      <c r="BR194" s="216"/>
      <c r="BS194" s="216"/>
      <c r="BT194" s="216"/>
      <c r="BU194" s="216"/>
      <c r="BV194" s="216"/>
      <c r="BW194" s="216"/>
      <c r="BX194" s="216"/>
      <c r="BY194" s="216"/>
      <c r="BZ194" s="216"/>
      <c r="CA194" s="216"/>
      <c r="CB194" s="216"/>
      <c r="CC194" s="216"/>
      <c r="CD194" s="216"/>
      <c r="CE194" s="216"/>
      <c r="CF194" s="216"/>
      <c r="CG194" s="216"/>
      <c r="CH194" s="216"/>
      <c r="CI194" s="216"/>
      <c r="CJ194" s="216"/>
      <c r="CK194" s="216"/>
      <c r="CL194" s="216"/>
      <c r="CM194" s="216"/>
      <c r="CN194" s="216"/>
      <c r="CO194" s="216"/>
      <c r="CP194" s="216"/>
      <c r="CQ194" s="216"/>
      <c r="CR194" s="216"/>
      <c r="CS194" s="216"/>
      <c r="CT194" s="216"/>
      <c r="CU194" s="216"/>
      <c r="CV194" s="216"/>
      <c r="CW194" s="216"/>
    </row>
    <row r="195" spans="1:101" s="219" customFormat="1" ht="12.75" customHeight="1">
      <c r="A195" s="228" t="s">
        <v>850</v>
      </c>
      <c r="B195" s="214">
        <v>326991417762</v>
      </c>
      <c r="C195" s="214">
        <v>297796814664</v>
      </c>
      <c r="D195" s="214">
        <v>462574854196</v>
      </c>
      <c r="E195" s="214">
        <v>789566271958</v>
      </c>
      <c r="F195" s="214">
        <v>760371668860</v>
      </c>
      <c r="G195" s="214">
        <v>6226389801.180003</v>
      </c>
      <c r="H195" s="215"/>
      <c r="K195" s="227"/>
      <c r="O195" s="216"/>
      <c r="P195" s="216"/>
      <c r="Q195" s="218"/>
      <c r="R195" s="218"/>
      <c r="S195" s="218"/>
      <c r="T195" s="218"/>
      <c r="U195" s="218"/>
      <c r="V195" s="218"/>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6"/>
      <c r="BF195" s="216"/>
      <c r="BG195" s="216"/>
      <c r="BH195" s="216"/>
      <c r="BI195" s="216"/>
      <c r="BJ195" s="216"/>
      <c r="BK195" s="216"/>
      <c r="BL195" s="216"/>
      <c r="BM195" s="216"/>
      <c r="BN195" s="216"/>
      <c r="BO195" s="216"/>
      <c r="BP195" s="216"/>
      <c r="BQ195" s="216"/>
      <c r="BR195" s="216"/>
      <c r="BS195" s="216"/>
      <c r="BT195" s="216"/>
      <c r="BU195" s="216"/>
      <c r="BV195" s="216"/>
      <c r="BW195" s="216"/>
      <c r="BX195" s="216"/>
      <c r="BY195" s="216"/>
      <c r="BZ195" s="216"/>
      <c r="CA195" s="216"/>
      <c r="CB195" s="216"/>
      <c r="CC195" s="216"/>
      <c r="CD195" s="216"/>
      <c r="CE195" s="216"/>
      <c r="CF195" s="216"/>
      <c r="CG195" s="216"/>
      <c r="CH195" s="216"/>
      <c r="CI195" s="216"/>
      <c r="CJ195" s="216"/>
      <c r="CK195" s="216"/>
      <c r="CL195" s="216"/>
      <c r="CM195" s="216"/>
      <c r="CN195" s="216"/>
      <c r="CO195" s="216"/>
      <c r="CP195" s="216"/>
      <c r="CQ195" s="216"/>
      <c r="CR195" s="216"/>
      <c r="CS195" s="216"/>
      <c r="CT195" s="216"/>
      <c r="CU195" s="216"/>
      <c r="CV195" s="216"/>
      <c r="CW195" s="216"/>
    </row>
    <row r="196" spans="1:22" ht="11.25">
      <c r="A196" s="229"/>
      <c r="B196" s="230"/>
      <c r="C196" s="230"/>
      <c r="D196" s="230"/>
      <c r="E196" s="230"/>
      <c r="F196" s="230"/>
      <c r="G196" s="230"/>
      <c r="H196" s="231"/>
      <c r="K196" s="227"/>
      <c r="Q196" s="220"/>
      <c r="R196" s="220"/>
      <c r="S196" s="220"/>
      <c r="T196" s="220"/>
      <c r="U196" s="220"/>
      <c r="V196" s="220"/>
    </row>
    <row r="197" spans="1:101" s="219" customFormat="1" ht="12.75" customHeight="1">
      <c r="A197" s="228" t="s">
        <v>887</v>
      </c>
      <c r="B197" s="214">
        <v>423633157104</v>
      </c>
      <c r="C197" s="214">
        <v>393191696706</v>
      </c>
      <c r="D197" s="214">
        <v>630194457840</v>
      </c>
      <c r="E197" s="214">
        <v>1053827614944</v>
      </c>
      <c r="F197" s="214">
        <v>1023386154546</v>
      </c>
      <c r="G197" s="214">
        <v>8781051378.908604</v>
      </c>
      <c r="H197" s="215"/>
      <c r="K197" s="227"/>
      <c r="O197" s="216"/>
      <c r="P197" s="216"/>
      <c r="Q197" s="218"/>
      <c r="R197" s="218"/>
      <c r="S197" s="218"/>
      <c r="T197" s="218"/>
      <c r="U197" s="218"/>
      <c r="V197" s="218"/>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6"/>
      <c r="BH197" s="216"/>
      <c r="BI197" s="216"/>
      <c r="BJ197" s="216"/>
      <c r="BK197" s="216"/>
      <c r="BL197" s="216"/>
      <c r="BM197" s="216"/>
      <c r="BN197" s="216"/>
      <c r="BO197" s="216"/>
      <c r="BP197" s="216"/>
      <c r="BQ197" s="216"/>
      <c r="BR197" s="216"/>
      <c r="BS197" s="216"/>
      <c r="BT197" s="216"/>
      <c r="BU197" s="216"/>
      <c r="BV197" s="216"/>
      <c r="BW197" s="216"/>
      <c r="BX197" s="216"/>
      <c r="BY197" s="216"/>
      <c r="BZ197" s="216"/>
      <c r="CA197" s="216"/>
      <c r="CB197" s="216"/>
      <c r="CC197" s="216"/>
      <c r="CD197" s="216"/>
      <c r="CE197" s="216"/>
      <c r="CF197" s="216"/>
      <c r="CG197" s="216"/>
      <c r="CH197" s="216"/>
      <c r="CI197" s="216"/>
      <c r="CJ197" s="216"/>
      <c r="CK197" s="216"/>
      <c r="CL197" s="216"/>
      <c r="CM197" s="216"/>
      <c r="CN197" s="216"/>
      <c r="CO197" s="216"/>
      <c r="CP197" s="216"/>
      <c r="CQ197" s="216"/>
      <c r="CR197" s="216"/>
      <c r="CS197" s="216"/>
      <c r="CT197" s="216"/>
      <c r="CU197" s="216"/>
      <c r="CV197" s="216"/>
      <c r="CW197" s="216"/>
    </row>
    <row r="200" spans="1:23" ht="11.25">
      <c r="A200" s="189" t="s">
        <v>616</v>
      </c>
      <c r="P200" s="1078"/>
      <c r="Q200" s="1078"/>
      <c r="R200" s="1078"/>
      <c r="S200" s="1078"/>
      <c r="T200" s="1078"/>
      <c r="U200" s="1078"/>
      <c r="V200" s="1078"/>
      <c r="W200" s="1078"/>
    </row>
    <row r="201" spans="1:23" ht="11.25">
      <c r="A201" s="1077" t="s">
        <v>889</v>
      </c>
      <c r="B201" s="1077"/>
      <c r="C201" s="1077"/>
      <c r="D201" s="1077"/>
      <c r="E201" s="1077"/>
      <c r="F201" s="1077"/>
      <c r="G201" s="1077"/>
      <c r="H201" s="1077"/>
      <c r="P201" s="1078"/>
      <c r="Q201" s="1078"/>
      <c r="R201" s="1078"/>
      <c r="S201" s="1078"/>
      <c r="T201" s="1078"/>
      <c r="U201" s="1078"/>
      <c r="V201" s="1078"/>
      <c r="W201" s="1078"/>
    </row>
    <row r="202" spans="1:23" ht="11.25">
      <c r="A202" s="1077" t="s">
        <v>890</v>
      </c>
      <c r="B202" s="1077"/>
      <c r="C202" s="1077"/>
      <c r="D202" s="1077"/>
      <c r="E202" s="1077"/>
      <c r="F202" s="1077"/>
      <c r="G202" s="1077"/>
      <c r="H202" s="1077"/>
      <c r="P202" s="1078"/>
      <c r="Q202" s="1078"/>
      <c r="R202" s="1078"/>
      <c r="S202" s="1078"/>
      <c r="T202" s="1078"/>
      <c r="U202" s="1078"/>
      <c r="V202" s="1078"/>
      <c r="W202" s="1078"/>
    </row>
    <row r="203" spans="1:23" ht="11.25">
      <c r="A203" s="1077" t="s">
        <v>891</v>
      </c>
      <c r="B203" s="1077"/>
      <c r="C203" s="1077"/>
      <c r="D203" s="1077"/>
      <c r="E203" s="1077"/>
      <c r="F203" s="1077"/>
      <c r="G203" s="1077"/>
      <c r="H203" s="1077"/>
      <c r="P203" s="1078"/>
      <c r="Q203" s="1078"/>
      <c r="R203" s="1078"/>
      <c r="S203" s="1078"/>
      <c r="T203" s="1078"/>
      <c r="U203" s="1078"/>
      <c r="V203" s="1078"/>
      <c r="W203" s="1078"/>
    </row>
    <row r="204" spans="1:8" ht="11.25">
      <c r="A204" s="1077" t="s">
        <v>892</v>
      </c>
      <c r="B204" s="1077"/>
      <c r="C204" s="1077"/>
      <c r="D204" s="1077"/>
      <c r="E204" s="1077"/>
      <c r="F204" s="1077"/>
      <c r="G204" s="1077"/>
      <c r="H204" s="1077"/>
    </row>
    <row r="207" spans="1:16" ht="12">
      <c r="A207" s="224"/>
      <c r="P207" s="192"/>
    </row>
    <row r="210" ht="11.25">
      <c r="D210" s="204"/>
    </row>
    <row r="214" ht="7.5" customHeight="1"/>
  </sheetData>
  <mergeCells count="19">
    <mergeCell ref="Q77:V77"/>
    <mergeCell ref="P108:W108"/>
    <mergeCell ref="P110:W110"/>
    <mergeCell ref="A204:H204"/>
    <mergeCell ref="A166:H166"/>
    <mergeCell ref="A84:H84"/>
    <mergeCell ref="A125:H125"/>
    <mergeCell ref="P203:W203"/>
    <mergeCell ref="A203:H203"/>
    <mergeCell ref="A201:H201"/>
    <mergeCell ref="P2:W2"/>
    <mergeCell ref="P55:W55"/>
    <mergeCell ref="P57:W57"/>
    <mergeCell ref="A2:H2"/>
    <mergeCell ref="A43:H43"/>
    <mergeCell ref="A202:H202"/>
    <mergeCell ref="P200:W200"/>
    <mergeCell ref="P201:W201"/>
    <mergeCell ref="P202:W202"/>
  </mergeCells>
  <conditionalFormatting sqref="J7:J192">
    <cfRule type="cellIs" priority="1" dxfId="0" operator="lessThan" stopIfTrue="1">
      <formula>0.7</formula>
    </cfRule>
  </conditionalFormatting>
  <printOptions horizontalCentered="1"/>
  <pageMargins left="0.25" right="0.25" top="0.7" bottom="0.75" header="0.25" footer="0.4"/>
  <pageSetup fitToHeight="5" horizontalDpi="1200" verticalDpi="1200" orientation="landscape" r:id="rId2"/>
  <rowBreaks count="4" manualBreakCount="4">
    <brk id="41" max="7" man="1"/>
    <brk id="82" max="7" man="1"/>
    <brk id="123" max="7" man="1"/>
    <brk id="164" max="7" man="1"/>
  </rowBreaks>
  <drawing r:id="rId1"/>
</worksheet>
</file>

<file path=xl/worksheets/sheet26.xml><?xml version="1.0" encoding="utf-8"?>
<worksheet xmlns="http://schemas.openxmlformats.org/spreadsheetml/2006/main" xmlns:r="http://schemas.openxmlformats.org/officeDocument/2006/relationships">
  <sheetPr codeName="Sheet29"/>
  <dimension ref="A1:J208"/>
  <sheetViews>
    <sheetView workbookViewId="0" topLeftCell="A1">
      <pane xSplit="1" topLeftCell="B1" activePane="topRight" state="frozen"/>
      <selection pane="topLeft" activeCell="H8" sqref="H8"/>
      <selection pane="topRight" activeCell="B1" sqref="B1"/>
    </sheetView>
  </sheetViews>
  <sheetFormatPr defaultColWidth="9.140625" defaultRowHeight="12.75"/>
  <cols>
    <col min="1" max="1" width="16.7109375" style="189" customWidth="1"/>
    <col min="2" max="2" width="16.8515625" style="189" bestFit="1" customWidth="1"/>
    <col min="3" max="3" width="14.28125" style="189" bestFit="1" customWidth="1"/>
    <col min="4" max="4" width="14.57421875" style="189" bestFit="1" customWidth="1"/>
    <col min="5" max="5" width="19.421875" style="189" bestFit="1" customWidth="1"/>
    <col min="6" max="6" width="16.8515625" style="189" customWidth="1"/>
    <col min="7" max="7" width="13.421875" style="189" customWidth="1"/>
    <col min="8" max="8" width="13.28125" style="189" bestFit="1" customWidth="1"/>
    <col min="9" max="9" width="9.140625" style="189" customWidth="1"/>
    <col min="10" max="10" width="9.140625" style="205" customWidth="1"/>
    <col min="11" max="16384" width="9.140625" style="189" customWidth="1"/>
  </cols>
  <sheetData>
    <row r="1" spans="1:10" s="224" customFormat="1" ht="13.5">
      <c r="A1" s="995" t="s">
        <v>893</v>
      </c>
      <c r="J1" s="232"/>
    </row>
    <row r="2" spans="1:10" s="233" customFormat="1" ht="12.75">
      <c r="A2" s="1081" t="s">
        <v>894</v>
      </c>
      <c r="B2" s="1081"/>
      <c r="C2" s="1081"/>
      <c r="D2" s="1081"/>
      <c r="E2" s="1081"/>
      <c r="F2" s="1081"/>
      <c r="G2" s="1081"/>
      <c r="H2" s="1081"/>
      <c r="J2" s="234"/>
    </row>
    <row r="3" spans="1:10" s="224" customFormat="1" ht="12" thickBot="1">
      <c r="A3" s="195"/>
      <c r="B3" s="195"/>
      <c r="C3" s="195"/>
      <c r="D3" s="195"/>
      <c r="E3" s="195"/>
      <c r="F3" s="195"/>
      <c r="G3" s="195"/>
      <c r="H3" s="195"/>
      <c r="J3" s="232"/>
    </row>
    <row r="4" spans="1:8" ht="14.25" customHeight="1">
      <c r="A4" s="235"/>
      <c r="B4" s="235"/>
      <c r="C4" s="235"/>
      <c r="D4" s="235"/>
      <c r="E4" s="235"/>
      <c r="F4" s="235" t="s">
        <v>748</v>
      </c>
      <c r="G4" s="235"/>
      <c r="H4" s="235" t="s">
        <v>895</v>
      </c>
    </row>
    <row r="5" spans="1:8" ht="12.75" customHeight="1">
      <c r="A5" s="199"/>
      <c r="B5" s="199" t="s">
        <v>896</v>
      </c>
      <c r="C5" s="1083" t="s">
        <v>897</v>
      </c>
      <c r="D5" s="1083"/>
      <c r="E5" s="1083"/>
      <c r="F5" s="199" t="s">
        <v>898</v>
      </c>
      <c r="G5" s="199" t="s">
        <v>899</v>
      </c>
      <c r="H5" s="199" t="s">
        <v>900</v>
      </c>
    </row>
    <row r="6" spans="1:8" ht="12">
      <c r="A6" s="196" t="s">
        <v>744</v>
      </c>
      <c r="B6" s="196" t="s">
        <v>726</v>
      </c>
      <c r="C6" s="196" t="s">
        <v>901</v>
      </c>
      <c r="D6" s="196" t="s">
        <v>902</v>
      </c>
      <c r="E6" s="196" t="s">
        <v>903</v>
      </c>
      <c r="F6" s="196" t="s">
        <v>904</v>
      </c>
      <c r="G6" s="196" t="s">
        <v>748</v>
      </c>
      <c r="H6" s="196" t="s">
        <v>905</v>
      </c>
    </row>
    <row r="7" spans="1:8" ht="9" customHeight="1">
      <c r="A7" s="199"/>
      <c r="B7" s="199"/>
      <c r="C7" s="199"/>
      <c r="D7" s="199"/>
      <c r="E7" s="199"/>
      <c r="F7" s="199"/>
      <c r="G7" s="199"/>
      <c r="H7" s="199"/>
    </row>
    <row r="8" spans="1:8" ht="11.25" customHeight="1">
      <c r="A8" s="189" t="s">
        <v>752</v>
      </c>
      <c r="B8" s="940">
        <v>4340800700</v>
      </c>
      <c r="C8" s="200">
        <v>536346000</v>
      </c>
      <c r="D8" s="200">
        <v>159576100</v>
      </c>
      <c r="E8" s="940">
        <v>695922100</v>
      </c>
      <c r="F8" s="940">
        <v>5036722800</v>
      </c>
      <c r="G8" s="941">
        <v>0.13816962489974632</v>
      </c>
      <c r="H8" s="200">
        <v>2438303.03</v>
      </c>
    </row>
    <row r="9" spans="1:8" ht="11.25" customHeight="1">
      <c r="A9" s="189" t="s">
        <v>753</v>
      </c>
      <c r="B9" s="935">
        <v>18454657600</v>
      </c>
      <c r="C9" s="204">
        <v>2498296300</v>
      </c>
      <c r="D9" s="204">
        <v>719041000</v>
      </c>
      <c r="E9" s="935">
        <v>3217337300</v>
      </c>
      <c r="F9" s="935">
        <v>21671994900</v>
      </c>
      <c r="G9" s="941">
        <v>0.14845598270235844</v>
      </c>
      <c r="H9" s="204">
        <v>22843094.83</v>
      </c>
    </row>
    <row r="10" spans="1:8" ht="11.25" customHeight="1">
      <c r="A10" s="189" t="s">
        <v>754</v>
      </c>
      <c r="B10" s="935">
        <v>1063033000</v>
      </c>
      <c r="C10" s="204">
        <v>148747600</v>
      </c>
      <c r="D10" s="204">
        <v>116445400</v>
      </c>
      <c r="E10" s="935">
        <v>265193000</v>
      </c>
      <c r="F10" s="935">
        <v>1328226000</v>
      </c>
      <c r="G10" s="941">
        <v>0.1996595458905337</v>
      </c>
      <c r="H10" s="204">
        <v>1750273.8</v>
      </c>
    </row>
    <row r="11" spans="1:8" ht="11.25" customHeight="1">
      <c r="A11" s="189" t="s">
        <v>755</v>
      </c>
      <c r="B11" s="935">
        <v>1125407000</v>
      </c>
      <c r="C11" s="204">
        <v>19814400</v>
      </c>
      <c r="D11" s="204">
        <v>55209835</v>
      </c>
      <c r="E11" s="935">
        <v>75024235</v>
      </c>
      <c r="F11" s="935">
        <v>1200431235</v>
      </c>
      <c r="G11" s="941">
        <v>0.06249773649050377</v>
      </c>
      <c r="H11" s="204">
        <v>322604.2105</v>
      </c>
    </row>
    <row r="12" spans="1:8" ht="11.25" customHeight="1">
      <c r="A12" s="189" t="s">
        <v>757</v>
      </c>
      <c r="B12" s="935">
        <v>2601486400</v>
      </c>
      <c r="C12" s="204">
        <v>132885500</v>
      </c>
      <c r="D12" s="204">
        <v>314400400</v>
      </c>
      <c r="E12" s="935">
        <v>447285900</v>
      </c>
      <c r="F12" s="935">
        <v>3048772300</v>
      </c>
      <c r="G12" s="941">
        <v>0.1467101692048304</v>
      </c>
      <c r="H12" s="204">
        <v>2325886.68</v>
      </c>
    </row>
    <row r="13" spans="2:8" ht="9" customHeight="1">
      <c r="B13" s="935"/>
      <c r="C13" s="204"/>
      <c r="D13" s="204"/>
      <c r="E13" s="935"/>
      <c r="F13" s="935"/>
      <c r="G13" s="941"/>
      <c r="H13" s="204"/>
    </row>
    <row r="14" spans="1:8" ht="11.25" customHeight="1">
      <c r="A14" s="189" t="s">
        <v>758</v>
      </c>
      <c r="B14" s="935">
        <v>1273600100</v>
      </c>
      <c r="C14" s="204">
        <v>85644400</v>
      </c>
      <c r="D14" s="204">
        <v>75078900</v>
      </c>
      <c r="E14" s="935">
        <v>160723300</v>
      </c>
      <c r="F14" s="935">
        <v>1434323400</v>
      </c>
      <c r="G14" s="941">
        <v>0.11205513345177245</v>
      </c>
      <c r="H14" s="204">
        <v>707182.52</v>
      </c>
    </row>
    <row r="15" spans="1:8" ht="11.25" customHeight="1">
      <c r="A15" s="189" t="s">
        <v>759</v>
      </c>
      <c r="B15" s="935">
        <v>57469500000</v>
      </c>
      <c r="C15" s="204">
        <v>6277619600</v>
      </c>
      <c r="D15" s="204">
        <v>931100600</v>
      </c>
      <c r="E15" s="935">
        <v>7208720200</v>
      </c>
      <c r="F15" s="935">
        <v>64678220200</v>
      </c>
      <c r="G15" s="941">
        <v>0.11145514174182548</v>
      </c>
      <c r="H15" s="204">
        <v>69932764</v>
      </c>
    </row>
    <row r="16" spans="1:8" ht="11.25" customHeight="1">
      <c r="A16" s="189" t="s">
        <v>760</v>
      </c>
      <c r="B16" s="935">
        <v>5880762200</v>
      </c>
      <c r="C16" s="204">
        <v>334628500</v>
      </c>
      <c r="D16" s="204">
        <v>404214100</v>
      </c>
      <c r="E16" s="935">
        <v>738842600</v>
      </c>
      <c r="F16" s="935">
        <v>6619604800</v>
      </c>
      <c r="G16" s="941">
        <v>0.11161430664259595</v>
      </c>
      <c r="H16" s="204">
        <v>4285287.08</v>
      </c>
    </row>
    <row r="17" spans="1:8" ht="11.25" customHeight="1">
      <c r="A17" s="189" t="s">
        <v>761</v>
      </c>
      <c r="B17" s="935">
        <v>790724600</v>
      </c>
      <c r="C17" s="204">
        <v>188122500</v>
      </c>
      <c r="D17" s="204">
        <v>44457300</v>
      </c>
      <c r="E17" s="935">
        <v>232579800</v>
      </c>
      <c r="F17" s="935">
        <v>1023304400</v>
      </c>
      <c r="G17" s="941">
        <v>0.22728310363954266</v>
      </c>
      <c r="H17" s="204">
        <v>1279188.9</v>
      </c>
    </row>
    <row r="18" spans="1:8" ht="11.25" customHeight="1">
      <c r="A18" s="189" t="s">
        <v>763</v>
      </c>
      <c r="B18" s="935">
        <v>8731306903</v>
      </c>
      <c r="C18" s="204">
        <v>208295300</v>
      </c>
      <c r="D18" s="204">
        <v>262607400</v>
      </c>
      <c r="E18" s="935">
        <v>470902700</v>
      </c>
      <c r="F18" s="935">
        <v>9202209603</v>
      </c>
      <c r="G18" s="941">
        <v>0.05117278570208634</v>
      </c>
      <c r="H18" s="204">
        <v>2354513.5</v>
      </c>
    </row>
    <row r="19" spans="2:8" ht="9" customHeight="1">
      <c r="B19" s="935"/>
      <c r="C19" s="935"/>
      <c r="D19" s="935"/>
      <c r="E19" s="935"/>
      <c r="F19" s="935"/>
      <c r="G19" s="941"/>
      <c r="H19" s="935"/>
    </row>
    <row r="20" spans="1:8" ht="11.25" customHeight="1">
      <c r="A20" s="189" t="s">
        <v>764</v>
      </c>
      <c r="B20" s="935">
        <v>643198000</v>
      </c>
      <c r="C20" s="204">
        <v>93896100</v>
      </c>
      <c r="D20" s="204">
        <v>28335200</v>
      </c>
      <c r="E20" s="935">
        <v>122231300</v>
      </c>
      <c r="F20" s="935">
        <v>765429300</v>
      </c>
      <c r="G20" s="941">
        <v>0.15968986293051493</v>
      </c>
      <c r="H20" s="204">
        <v>672272.15</v>
      </c>
    </row>
    <row r="21" spans="1:8" ht="11.25" customHeight="1">
      <c r="A21" s="189" t="s">
        <v>765</v>
      </c>
      <c r="B21" s="935">
        <v>3237733412</v>
      </c>
      <c r="C21" s="204">
        <v>152246900</v>
      </c>
      <c r="D21" s="204">
        <v>125104400</v>
      </c>
      <c r="E21" s="935">
        <v>277351300</v>
      </c>
      <c r="F21" s="935">
        <v>3515084712</v>
      </c>
      <c r="G21" s="941">
        <v>0.07890316243394137</v>
      </c>
      <c r="H21" s="204">
        <v>1802783.45</v>
      </c>
    </row>
    <row r="22" spans="1:8" ht="11.25" customHeight="1">
      <c r="A22" s="189" t="s">
        <v>766</v>
      </c>
      <c r="B22" s="935">
        <v>1244248352</v>
      </c>
      <c r="C22" s="204">
        <v>217419100</v>
      </c>
      <c r="D22" s="204">
        <v>61048500</v>
      </c>
      <c r="E22" s="935">
        <v>278467600</v>
      </c>
      <c r="F22" s="935">
        <v>1522715952</v>
      </c>
      <c r="G22" s="941">
        <v>0.18287560436616482</v>
      </c>
      <c r="H22" s="204">
        <v>1086023.64</v>
      </c>
    </row>
    <row r="23" spans="1:8" ht="11.25" customHeight="1">
      <c r="A23" s="189" t="s">
        <v>767</v>
      </c>
      <c r="B23" s="935">
        <v>1845329648</v>
      </c>
      <c r="C23" s="204">
        <v>240626149</v>
      </c>
      <c r="D23" s="204">
        <v>46441317</v>
      </c>
      <c r="E23" s="935">
        <v>287067466</v>
      </c>
      <c r="F23" s="935">
        <v>2132397114</v>
      </c>
      <c r="G23" s="941">
        <v>0.13462195391059792</v>
      </c>
      <c r="H23" s="204">
        <v>1234390.1038</v>
      </c>
    </row>
    <row r="24" spans="1:8" ht="11.25" customHeight="1">
      <c r="A24" s="189" t="s">
        <v>768</v>
      </c>
      <c r="B24" s="935">
        <v>1420466291</v>
      </c>
      <c r="C24" s="204">
        <v>109228100</v>
      </c>
      <c r="D24" s="204">
        <v>69357000</v>
      </c>
      <c r="E24" s="935">
        <v>178585100</v>
      </c>
      <c r="F24" s="935">
        <v>1599051391</v>
      </c>
      <c r="G24" s="941">
        <v>0.1116819015355836</v>
      </c>
      <c r="H24" s="204">
        <v>785774.44</v>
      </c>
    </row>
    <row r="25" spans="2:8" ht="9" customHeight="1">
      <c r="B25" s="935"/>
      <c r="C25" s="204"/>
      <c r="D25" s="204"/>
      <c r="E25" s="935"/>
      <c r="F25" s="935"/>
      <c r="G25" s="941"/>
      <c r="H25" s="204"/>
    </row>
    <row r="26" spans="1:8" ht="11.25" customHeight="1">
      <c r="A26" s="189" t="s">
        <v>769</v>
      </c>
      <c r="B26" s="935">
        <v>3627444441</v>
      </c>
      <c r="C26" s="204">
        <v>73498770</v>
      </c>
      <c r="D26" s="204">
        <v>235243185</v>
      </c>
      <c r="E26" s="935">
        <v>308741955</v>
      </c>
      <c r="F26" s="935">
        <v>3936186396</v>
      </c>
      <c r="G26" s="941">
        <v>0.07843682283789896</v>
      </c>
      <c r="H26" s="204">
        <v>1420212.993</v>
      </c>
    </row>
    <row r="27" spans="1:8" ht="11.25" customHeight="1">
      <c r="A27" s="189" t="s">
        <v>770</v>
      </c>
      <c r="B27" s="935">
        <v>3117056448</v>
      </c>
      <c r="C27" s="204">
        <v>440617200</v>
      </c>
      <c r="D27" s="204">
        <v>169777300</v>
      </c>
      <c r="E27" s="935">
        <v>610394500</v>
      </c>
      <c r="F27" s="935">
        <v>3727450948</v>
      </c>
      <c r="G27" s="941">
        <v>0.16375654797751613</v>
      </c>
      <c r="H27" s="204">
        <v>3235090.85</v>
      </c>
    </row>
    <row r="28" spans="1:8" ht="11.25" customHeight="1">
      <c r="A28" s="189" t="s">
        <v>771</v>
      </c>
      <c r="B28" s="935">
        <v>2560221700</v>
      </c>
      <c r="C28" s="204">
        <v>152152200</v>
      </c>
      <c r="D28" s="204">
        <v>63587400</v>
      </c>
      <c r="E28" s="935">
        <v>215739600</v>
      </c>
      <c r="F28" s="935">
        <v>2775961300</v>
      </c>
      <c r="G28" s="941">
        <v>0.07771707768404408</v>
      </c>
      <c r="H28" s="204">
        <v>1283650.62</v>
      </c>
    </row>
    <row r="29" spans="1:8" ht="11.25" customHeight="1">
      <c r="A29" s="189" t="s">
        <v>772</v>
      </c>
      <c r="B29" s="935">
        <v>603257704</v>
      </c>
      <c r="C29" s="204">
        <v>46765600</v>
      </c>
      <c r="D29" s="204">
        <v>11288300</v>
      </c>
      <c r="E29" s="935">
        <v>58053900</v>
      </c>
      <c r="F29" s="935">
        <v>661311604</v>
      </c>
      <c r="G29" s="941">
        <v>0.08778599929119042</v>
      </c>
      <c r="H29" s="204">
        <v>476041.98</v>
      </c>
    </row>
    <row r="30" spans="1:8" ht="11.25" customHeight="1">
      <c r="A30" s="189" t="s">
        <v>773</v>
      </c>
      <c r="B30" s="935">
        <v>951403850</v>
      </c>
      <c r="C30" s="204">
        <v>8478400</v>
      </c>
      <c r="D30" s="204">
        <v>57927600</v>
      </c>
      <c r="E30" s="935">
        <v>66406000</v>
      </c>
      <c r="F30" s="935">
        <v>1017809850</v>
      </c>
      <c r="G30" s="941">
        <v>0.06524401389905983</v>
      </c>
      <c r="H30" s="204">
        <v>278905.2</v>
      </c>
    </row>
    <row r="31" spans="2:8" ht="9" customHeight="1">
      <c r="B31" s="935"/>
      <c r="C31" s="204"/>
      <c r="D31" s="204"/>
      <c r="E31" s="935"/>
      <c r="F31" s="935"/>
      <c r="G31" s="941"/>
      <c r="H31" s="204"/>
    </row>
    <row r="32" spans="1:8" ht="11.25" customHeight="1">
      <c r="A32" s="207" t="s">
        <v>774</v>
      </c>
      <c r="B32" s="942">
        <v>32878690100</v>
      </c>
      <c r="C32" s="208">
        <v>0</v>
      </c>
      <c r="D32" s="208">
        <v>41623900</v>
      </c>
      <c r="E32" s="942">
        <v>41623900</v>
      </c>
      <c r="F32" s="942">
        <v>32920314000</v>
      </c>
      <c r="G32" s="943">
        <v>0.0012643834442162367</v>
      </c>
      <c r="H32" s="208">
        <v>2984423.1</v>
      </c>
    </row>
    <row r="33" spans="1:8" ht="11.25" customHeight="1">
      <c r="A33" s="189" t="s">
        <v>775</v>
      </c>
      <c r="B33" s="935">
        <v>2877633536</v>
      </c>
      <c r="C33" s="204">
        <v>65200400</v>
      </c>
      <c r="D33" s="204">
        <v>106543400</v>
      </c>
      <c r="E33" s="935">
        <v>171743800</v>
      </c>
      <c r="F33" s="935">
        <v>3049377336</v>
      </c>
      <c r="G33" s="941">
        <v>0.056320940663015406</v>
      </c>
      <c r="H33" s="204">
        <v>858719</v>
      </c>
    </row>
    <row r="34" spans="1:8" ht="11.25" customHeight="1">
      <c r="A34" s="189" t="s">
        <v>776</v>
      </c>
      <c r="B34" s="935">
        <v>418291100</v>
      </c>
      <c r="C34" s="204">
        <v>92193500</v>
      </c>
      <c r="D34" s="204">
        <v>23101000</v>
      </c>
      <c r="E34" s="935">
        <v>115294500</v>
      </c>
      <c r="F34" s="935">
        <v>533585600</v>
      </c>
      <c r="G34" s="941">
        <v>0.2160749840325526</v>
      </c>
      <c r="H34" s="204">
        <v>622590.3</v>
      </c>
    </row>
    <row r="35" spans="1:8" ht="11.25" customHeight="1">
      <c r="A35" s="189" t="s">
        <v>777</v>
      </c>
      <c r="B35" s="935">
        <v>6136428925</v>
      </c>
      <c r="C35" s="204">
        <v>209643400</v>
      </c>
      <c r="D35" s="204">
        <v>259292000</v>
      </c>
      <c r="E35" s="935">
        <v>468935400</v>
      </c>
      <c r="F35" s="935">
        <v>6605364325</v>
      </c>
      <c r="G35" s="941">
        <v>0.07099311664387263</v>
      </c>
      <c r="H35" s="204">
        <v>2860505.94</v>
      </c>
    </row>
    <row r="36" spans="1:8" ht="11.25" customHeight="1">
      <c r="A36" s="189" t="s">
        <v>778</v>
      </c>
      <c r="B36" s="935">
        <v>797822778</v>
      </c>
      <c r="C36" s="204">
        <v>10387190</v>
      </c>
      <c r="D36" s="204">
        <v>76754880</v>
      </c>
      <c r="E36" s="935">
        <v>87142070</v>
      </c>
      <c r="F36" s="935">
        <v>884964848</v>
      </c>
      <c r="G36" s="941">
        <v>0.09846952700656875</v>
      </c>
      <c r="H36" s="204">
        <v>514140</v>
      </c>
    </row>
    <row r="37" spans="2:8" ht="9" customHeight="1">
      <c r="B37" s="935"/>
      <c r="C37" s="204"/>
      <c r="D37" s="204"/>
      <c r="E37" s="935"/>
      <c r="F37" s="935"/>
      <c r="G37" s="941"/>
      <c r="H37" s="204"/>
    </row>
    <row r="38" spans="1:8" ht="11.25" customHeight="1">
      <c r="A38" s="189" t="s">
        <v>779</v>
      </c>
      <c r="B38" s="935">
        <v>940605775</v>
      </c>
      <c r="C38" s="204">
        <v>80242116</v>
      </c>
      <c r="D38" s="204">
        <v>50457100</v>
      </c>
      <c r="E38" s="935">
        <v>130699216</v>
      </c>
      <c r="F38" s="935">
        <v>1071304991</v>
      </c>
      <c r="G38" s="941">
        <v>0.1220000066255642</v>
      </c>
      <c r="H38" s="204">
        <v>784195.296</v>
      </c>
    </row>
    <row r="39" spans="1:8" ht="11.25" customHeight="1">
      <c r="A39" s="189" t="s">
        <v>906</v>
      </c>
      <c r="B39" s="935">
        <v>1723851016</v>
      </c>
      <c r="C39" s="204">
        <v>168363600</v>
      </c>
      <c r="D39" s="204">
        <v>100590600</v>
      </c>
      <c r="E39" s="935">
        <v>268954200</v>
      </c>
      <c r="F39" s="935">
        <v>1992805216</v>
      </c>
      <c r="G39" s="941">
        <v>0.1349626134258372</v>
      </c>
      <c r="H39" s="204">
        <v>2339901.54</v>
      </c>
    </row>
    <row r="40" spans="1:8" ht="11.25" customHeight="1">
      <c r="A40" s="189" t="s">
        <v>781</v>
      </c>
      <c r="B40" s="935">
        <v>1663573303</v>
      </c>
      <c r="C40" s="204">
        <v>26639500</v>
      </c>
      <c r="D40" s="204">
        <v>66400091</v>
      </c>
      <c r="E40" s="935">
        <v>93039591</v>
      </c>
      <c r="F40" s="935">
        <v>1756612894</v>
      </c>
      <c r="G40" s="941">
        <v>0.052965335343826754</v>
      </c>
      <c r="H40" s="204">
        <v>494970.62412000005</v>
      </c>
    </row>
    <row r="41" spans="1:8" ht="11.25" customHeight="1">
      <c r="A41" s="189" t="s">
        <v>782</v>
      </c>
      <c r="B41" s="935">
        <v>229849802961</v>
      </c>
      <c r="C41" s="204">
        <v>12565045941</v>
      </c>
      <c r="D41" s="204">
        <v>2370317687</v>
      </c>
      <c r="E41" s="935">
        <v>14935363628</v>
      </c>
      <c r="F41" s="935">
        <v>244785166589</v>
      </c>
      <c r="G41" s="941">
        <v>0.06101416942913385</v>
      </c>
      <c r="H41" s="204">
        <v>137405345.3776</v>
      </c>
    </row>
    <row r="42" spans="1:8" ht="11.25" customHeight="1">
      <c r="A42" s="189" t="s">
        <v>783</v>
      </c>
      <c r="B42" s="935">
        <v>14286300900</v>
      </c>
      <c r="C42" s="204">
        <v>646614000</v>
      </c>
      <c r="D42" s="204">
        <v>293909700</v>
      </c>
      <c r="E42" s="935">
        <v>940523700</v>
      </c>
      <c r="F42" s="935">
        <v>15226824600</v>
      </c>
      <c r="G42" s="941">
        <v>0.06176755329538636</v>
      </c>
      <c r="H42" s="204">
        <v>7195006.305</v>
      </c>
    </row>
    <row r="43" spans="1:8" ht="13.5">
      <c r="A43" s="995" t="s">
        <v>907</v>
      </c>
      <c r="B43" s="224"/>
      <c r="C43" s="224"/>
      <c r="D43" s="224"/>
      <c r="E43" s="224"/>
      <c r="F43" s="224"/>
      <c r="G43" s="224"/>
      <c r="H43" s="224"/>
    </row>
    <row r="44" spans="1:10" s="236" customFormat="1" ht="12.75">
      <c r="A44" s="1081" t="s">
        <v>894</v>
      </c>
      <c r="B44" s="1081"/>
      <c r="C44" s="1081"/>
      <c r="D44" s="1081"/>
      <c r="E44" s="1081"/>
      <c r="F44" s="1081"/>
      <c r="G44" s="1081"/>
      <c r="H44" s="1081"/>
      <c r="J44" s="237"/>
    </row>
    <row r="45" spans="1:8" ht="12" thickBot="1">
      <c r="A45" s="195"/>
      <c r="B45" s="195"/>
      <c r="C45" s="195"/>
      <c r="D45" s="195"/>
      <c r="E45" s="195"/>
      <c r="F45" s="195"/>
      <c r="G45" s="195"/>
      <c r="H45" s="195"/>
    </row>
    <row r="46" spans="1:8" ht="14.25" customHeight="1">
      <c r="A46" s="235"/>
      <c r="B46" s="235"/>
      <c r="C46" s="235"/>
      <c r="D46" s="235"/>
      <c r="E46" s="235"/>
      <c r="F46" s="235" t="s">
        <v>748</v>
      </c>
      <c r="G46" s="235"/>
      <c r="H46" s="235" t="s">
        <v>895</v>
      </c>
    </row>
    <row r="47" spans="1:8" ht="12.75" customHeight="1">
      <c r="A47" s="199"/>
      <c r="B47" s="199" t="s">
        <v>896</v>
      </c>
      <c r="C47" s="1083" t="s">
        <v>897</v>
      </c>
      <c r="D47" s="1083"/>
      <c r="E47" s="1083"/>
      <c r="F47" s="199" t="s">
        <v>898</v>
      </c>
      <c r="G47" s="199" t="s">
        <v>899</v>
      </c>
      <c r="H47" s="199" t="s">
        <v>900</v>
      </c>
    </row>
    <row r="48" spans="1:8" ht="12">
      <c r="A48" s="196" t="s">
        <v>744</v>
      </c>
      <c r="B48" s="196" t="s">
        <v>726</v>
      </c>
      <c r="C48" s="196" t="s">
        <v>901</v>
      </c>
      <c r="D48" s="196" t="s">
        <v>902</v>
      </c>
      <c r="E48" s="196" t="s">
        <v>903</v>
      </c>
      <c r="F48" s="196" t="s">
        <v>904</v>
      </c>
      <c r="G48" s="196" t="s">
        <v>748</v>
      </c>
      <c r="H48" s="196" t="s">
        <v>905</v>
      </c>
    </row>
    <row r="49" ht="9" customHeight="1"/>
    <row r="50" spans="1:8" ht="11.25" customHeight="1">
      <c r="A50" s="189" t="s">
        <v>785</v>
      </c>
      <c r="B50" s="940">
        <v>1319658700</v>
      </c>
      <c r="C50" s="200">
        <v>66395000</v>
      </c>
      <c r="D50" s="200">
        <v>20729900</v>
      </c>
      <c r="E50" s="940">
        <v>87124900</v>
      </c>
      <c r="F50" s="940">
        <v>1406783600</v>
      </c>
      <c r="G50" s="941">
        <v>0.06193198442176892</v>
      </c>
      <c r="H50" s="200">
        <v>522749.4</v>
      </c>
    </row>
    <row r="51" spans="1:8" ht="11.25" customHeight="1">
      <c r="A51" s="189" t="s">
        <v>786</v>
      </c>
      <c r="B51" s="935">
        <v>3405880600</v>
      </c>
      <c r="C51" s="204">
        <v>72384300</v>
      </c>
      <c r="D51" s="204">
        <v>160365600</v>
      </c>
      <c r="E51" s="935">
        <v>232749900</v>
      </c>
      <c r="F51" s="935">
        <v>3638630500</v>
      </c>
      <c r="G51" s="941">
        <v>0.06396634667905961</v>
      </c>
      <c r="H51" s="204">
        <v>1117199.52</v>
      </c>
    </row>
    <row r="52" spans="1:8" ht="11.25" customHeight="1">
      <c r="A52" s="189" t="s">
        <v>787</v>
      </c>
      <c r="B52" s="935">
        <v>7897922967</v>
      </c>
      <c r="C52" s="204">
        <v>435749500</v>
      </c>
      <c r="D52" s="204">
        <v>322877700</v>
      </c>
      <c r="E52" s="935">
        <v>758627200</v>
      </c>
      <c r="F52" s="935">
        <v>8656550167</v>
      </c>
      <c r="G52" s="941">
        <v>0.08763620441916858</v>
      </c>
      <c r="H52" s="204">
        <v>3489685.12</v>
      </c>
    </row>
    <row r="53" spans="1:8" ht="11.25" customHeight="1">
      <c r="A53" s="189" t="s">
        <v>788</v>
      </c>
      <c r="B53" s="935">
        <v>8029644100</v>
      </c>
      <c r="C53" s="204">
        <v>139316200</v>
      </c>
      <c r="D53" s="204">
        <v>384988000</v>
      </c>
      <c r="E53" s="935">
        <v>524304200</v>
      </c>
      <c r="F53" s="935">
        <v>8553948300</v>
      </c>
      <c r="G53" s="941">
        <v>0.06129382381233237</v>
      </c>
      <c r="H53" s="204">
        <v>2752597.05</v>
      </c>
    </row>
    <row r="54" spans="1:8" ht="11.25" customHeight="1">
      <c r="A54" s="189" t="s">
        <v>789</v>
      </c>
      <c r="B54" s="935">
        <v>937353300</v>
      </c>
      <c r="C54" s="204">
        <v>48143800</v>
      </c>
      <c r="D54" s="204">
        <v>72630600</v>
      </c>
      <c r="E54" s="935">
        <v>120774400</v>
      </c>
      <c r="F54" s="935">
        <v>1058127700</v>
      </c>
      <c r="G54" s="941">
        <v>0.11413972056491858</v>
      </c>
      <c r="H54" s="204">
        <v>760878.72</v>
      </c>
    </row>
    <row r="55" spans="2:8" ht="9" customHeight="1">
      <c r="B55" s="935"/>
      <c r="C55" s="204"/>
      <c r="D55" s="204"/>
      <c r="E55" s="935"/>
      <c r="F55" s="935"/>
      <c r="G55" s="941"/>
      <c r="H55" s="204"/>
    </row>
    <row r="56" spans="1:8" ht="11.25" customHeight="1">
      <c r="A56" s="189" t="s">
        <v>790</v>
      </c>
      <c r="B56" s="935">
        <v>4019518900</v>
      </c>
      <c r="C56" s="204">
        <v>190548600</v>
      </c>
      <c r="D56" s="204">
        <v>87002300</v>
      </c>
      <c r="E56" s="935">
        <v>277550900</v>
      </c>
      <c r="F56" s="935">
        <v>4297069800</v>
      </c>
      <c r="G56" s="941">
        <v>0.06459073576137861</v>
      </c>
      <c r="H56" s="204">
        <v>1693060.49</v>
      </c>
    </row>
    <row r="57" spans="1:8" ht="11.25" customHeight="1">
      <c r="A57" s="189" t="s">
        <v>791</v>
      </c>
      <c r="B57" s="935">
        <v>5237323000</v>
      </c>
      <c r="C57" s="204">
        <v>78727100</v>
      </c>
      <c r="D57" s="204">
        <v>156578800</v>
      </c>
      <c r="E57" s="935">
        <v>235305900</v>
      </c>
      <c r="F57" s="935">
        <v>5472628900</v>
      </c>
      <c r="G57" s="941">
        <v>0.04299686755665088</v>
      </c>
      <c r="H57" s="204">
        <v>1247121.27</v>
      </c>
    </row>
    <row r="58" spans="1:8" ht="11.25" customHeight="1">
      <c r="A58" s="189" t="s">
        <v>792</v>
      </c>
      <c r="B58" s="935">
        <v>1614002100</v>
      </c>
      <c r="C58" s="204">
        <v>56725700</v>
      </c>
      <c r="D58" s="204">
        <v>88461700</v>
      </c>
      <c r="E58" s="935">
        <v>145187400</v>
      </c>
      <c r="F58" s="935">
        <v>1759189500</v>
      </c>
      <c r="G58" s="941">
        <v>0.08253084730212408</v>
      </c>
      <c r="H58" s="204">
        <v>435562.2</v>
      </c>
    </row>
    <row r="59" spans="1:8" ht="11.25" customHeight="1">
      <c r="A59" s="189" t="s">
        <v>710</v>
      </c>
      <c r="B59" s="935">
        <v>1939751202</v>
      </c>
      <c r="C59" s="204">
        <v>0</v>
      </c>
      <c r="D59" s="204">
        <v>0</v>
      </c>
      <c r="E59" s="935">
        <v>0</v>
      </c>
      <c r="F59" s="935">
        <v>1939751202</v>
      </c>
      <c r="G59" s="941">
        <v>0</v>
      </c>
      <c r="H59" s="204">
        <v>0</v>
      </c>
    </row>
    <row r="60" spans="1:8" ht="11.25" customHeight="1">
      <c r="A60" s="191" t="s">
        <v>794</v>
      </c>
      <c r="B60" s="944">
        <v>673068000</v>
      </c>
      <c r="C60" s="204">
        <v>133741400</v>
      </c>
      <c r="D60" s="204">
        <v>24320400</v>
      </c>
      <c r="E60" s="944">
        <v>158061800</v>
      </c>
      <c r="F60" s="944">
        <v>831129800</v>
      </c>
      <c r="G60" s="945">
        <v>0.19017703371964284</v>
      </c>
      <c r="H60" s="204">
        <v>711278.1</v>
      </c>
    </row>
    <row r="61" ht="8.25" customHeight="1"/>
    <row r="62" spans="1:8" ht="11.25">
      <c r="A62" s="189" t="s">
        <v>795</v>
      </c>
      <c r="B62" s="935">
        <v>2559551822</v>
      </c>
      <c r="C62" s="204">
        <v>212773893</v>
      </c>
      <c r="D62" s="204">
        <v>241128011</v>
      </c>
      <c r="E62" s="935">
        <v>453901904</v>
      </c>
      <c r="F62" s="935">
        <v>3013453726</v>
      </c>
      <c r="G62" s="941">
        <v>0.15062514485745915</v>
      </c>
      <c r="H62" s="204">
        <v>1997168.3776</v>
      </c>
    </row>
    <row r="63" spans="1:8" ht="11.25">
      <c r="A63" s="189" t="s">
        <v>796</v>
      </c>
      <c r="B63" s="935">
        <v>12870137600</v>
      </c>
      <c r="C63" s="204">
        <v>920603400</v>
      </c>
      <c r="D63" s="204">
        <v>286602700</v>
      </c>
      <c r="E63" s="935">
        <v>1207206100</v>
      </c>
      <c r="F63" s="935">
        <v>14077343700</v>
      </c>
      <c r="G63" s="941">
        <v>0.08575524798758732</v>
      </c>
      <c r="H63" s="204">
        <v>9778369.41</v>
      </c>
    </row>
    <row r="64" spans="1:8" ht="11.25">
      <c r="A64" s="189" t="s">
        <v>797</v>
      </c>
      <c r="B64" s="935">
        <v>34740075100</v>
      </c>
      <c r="C64" s="204">
        <v>1757651300</v>
      </c>
      <c r="D64" s="204">
        <v>1244906000</v>
      </c>
      <c r="E64" s="935">
        <v>3002557300</v>
      </c>
      <c r="F64" s="935">
        <v>37742632400</v>
      </c>
      <c r="G64" s="941">
        <v>0.07955346802996179</v>
      </c>
      <c r="H64" s="204">
        <v>26122248.509999998</v>
      </c>
    </row>
    <row r="65" spans="1:8" ht="11.25">
      <c r="A65" s="189" t="s">
        <v>798</v>
      </c>
      <c r="B65" s="935">
        <v>2550136400</v>
      </c>
      <c r="C65" s="204">
        <v>127206900</v>
      </c>
      <c r="D65" s="204">
        <v>311287500</v>
      </c>
      <c r="E65" s="935">
        <v>438494400</v>
      </c>
      <c r="F65" s="935">
        <v>2988630800</v>
      </c>
      <c r="G65" s="941">
        <v>0.1467208328308736</v>
      </c>
      <c r="H65" s="204">
        <v>2367869.78</v>
      </c>
    </row>
    <row r="66" spans="1:8" ht="11.25">
      <c r="A66" s="189" t="s">
        <v>87</v>
      </c>
      <c r="B66" s="935">
        <v>613985800</v>
      </c>
      <c r="C66" s="204">
        <v>54996200</v>
      </c>
      <c r="D66" s="204">
        <v>15314100</v>
      </c>
      <c r="E66" s="935">
        <v>70310300</v>
      </c>
      <c r="F66" s="935">
        <v>684296100</v>
      </c>
      <c r="G66" s="941">
        <v>0.1027483570343306</v>
      </c>
      <c r="H66" s="204">
        <v>281241.2</v>
      </c>
    </row>
    <row r="67" spans="2:8" ht="9" customHeight="1">
      <c r="B67" s="935"/>
      <c r="C67" s="204"/>
      <c r="D67" s="204"/>
      <c r="E67" s="935"/>
      <c r="F67" s="935"/>
      <c r="G67" s="941"/>
      <c r="H67" s="204"/>
    </row>
    <row r="68" spans="1:8" ht="11.25">
      <c r="A68" s="189" t="s">
        <v>800</v>
      </c>
      <c r="B68" s="935">
        <v>4791549100</v>
      </c>
      <c r="C68" s="204">
        <v>72120900</v>
      </c>
      <c r="D68" s="204">
        <v>193595400</v>
      </c>
      <c r="E68" s="935">
        <v>265716300</v>
      </c>
      <c r="F68" s="935">
        <v>5057265400</v>
      </c>
      <c r="G68" s="941">
        <v>0.05254149801985872</v>
      </c>
      <c r="H68" s="204">
        <v>1381724.76</v>
      </c>
    </row>
    <row r="69" spans="1:8" ht="11.25">
      <c r="A69" s="189" t="s">
        <v>801</v>
      </c>
      <c r="B69" s="935">
        <v>11131104700</v>
      </c>
      <c r="C69" s="204">
        <v>436983000</v>
      </c>
      <c r="D69" s="204">
        <v>118070300</v>
      </c>
      <c r="E69" s="935">
        <v>555053300</v>
      </c>
      <c r="F69" s="935">
        <v>11686158000</v>
      </c>
      <c r="G69" s="941">
        <v>0.04749664517628463</v>
      </c>
      <c r="H69" s="204">
        <v>4273910.41</v>
      </c>
    </row>
    <row r="70" spans="1:8" ht="11.25">
      <c r="A70" s="189" t="s">
        <v>802</v>
      </c>
      <c r="B70" s="935">
        <v>774719325</v>
      </c>
      <c r="C70" s="204">
        <v>9852700</v>
      </c>
      <c r="D70" s="204">
        <v>28392200</v>
      </c>
      <c r="E70" s="935">
        <v>38244900</v>
      </c>
      <c r="F70" s="935">
        <v>812964225</v>
      </c>
      <c r="G70" s="941">
        <v>0.047043767516338125</v>
      </c>
      <c r="H70" s="204">
        <v>183575.52</v>
      </c>
    </row>
    <row r="71" spans="1:8" ht="11.25">
      <c r="A71" s="189" t="s">
        <v>803</v>
      </c>
      <c r="B71" s="935">
        <v>2831094400</v>
      </c>
      <c r="C71" s="204">
        <v>774754600</v>
      </c>
      <c r="D71" s="204">
        <v>33644200</v>
      </c>
      <c r="E71" s="935">
        <v>808398800</v>
      </c>
      <c r="F71" s="935">
        <v>3639493200</v>
      </c>
      <c r="G71" s="941">
        <v>0.2221185081483323</v>
      </c>
      <c r="H71" s="204">
        <v>3637794.6</v>
      </c>
    </row>
    <row r="72" spans="1:8" ht="12" customHeight="1">
      <c r="A72" s="189" t="s">
        <v>804</v>
      </c>
      <c r="B72" s="935">
        <v>1789475919</v>
      </c>
      <c r="C72" s="204">
        <v>42221106</v>
      </c>
      <c r="D72" s="204">
        <v>65002984</v>
      </c>
      <c r="E72" s="935">
        <v>107224090</v>
      </c>
      <c r="F72" s="935">
        <v>1896700009</v>
      </c>
      <c r="G72" s="941">
        <v>0.05653191832720659</v>
      </c>
      <c r="H72" s="204">
        <v>868515.1290000001</v>
      </c>
    </row>
    <row r="73" spans="2:8" ht="9" customHeight="1">
      <c r="B73" s="935"/>
      <c r="C73" s="935"/>
      <c r="D73" s="204"/>
      <c r="E73" s="935"/>
      <c r="F73" s="935"/>
      <c r="G73" s="941"/>
      <c r="H73" s="935"/>
    </row>
    <row r="74" spans="1:8" ht="11.25">
      <c r="A74" s="189" t="s">
        <v>805</v>
      </c>
      <c r="B74" s="935">
        <v>3079977800</v>
      </c>
      <c r="C74" s="204">
        <v>38345600</v>
      </c>
      <c r="D74" s="204">
        <v>67410100</v>
      </c>
      <c r="E74" s="935">
        <v>105755700</v>
      </c>
      <c r="F74" s="935">
        <v>3185733500</v>
      </c>
      <c r="G74" s="941">
        <v>0.03319665628025696</v>
      </c>
      <c r="H74" s="204">
        <v>444173.94</v>
      </c>
    </row>
    <row r="75" spans="1:8" ht="11.25">
      <c r="A75" s="189" t="s">
        <v>806</v>
      </c>
      <c r="B75" s="935">
        <v>731569173</v>
      </c>
      <c r="C75" s="204">
        <v>161725600</v>
      </c>
      <c r="D75" s="204">
        <v>50308600</v>
      </c>
      <c r="E75" s="935">
        <v>212034200</v>
      </c>
      <c r="F75" s="935">
        <v>943603373</v>
      </c>
      <c r="G75" s="941">
        <v>0.22470691189443215</v>
      </c>
      <c r="H75" s="204">
        <v>1590256.5</v>
      </c>
    </row>
    <row r="76" spans="1:8" ht="11.25">
      <c r="A76" s="189" t="s">
        <v>807</v>
      </c>
      <c r="B76" s="935">
        <v>61949223549</v>
      </c>
      <c r="C76" s="204">
        <v>3697080600</v>
      </c>
      <c r="D76" s="204">
        <v>1185118100</v>
      </c>
      <c r="E76" s="935">
        <v>4882198700</v>
      </c>
      <c r="F76" s="935">
        <v>66831422249</v>
      </c>
      <c r="G76" s="941">
        <v>0.0730524435318755</v>
      </c>
      <c r="H76" s="204">
        <v>55657065.17999999</v>
      </c>
    </row>
    <row r="77" spans="1:8" ht="11.25">
      <c r="A77" s="189" t="s">
        <v>808</v>
      </c>
      <c r="B77" s="935">
        <v>5183827600</v>
      </c>
      <c r="C77" s="204">
        <v>37863900</v>
      </c>
      <c r="D77" s="204">
        <v>111247400</v>
      </c>
      <c r="E77" s="935">
        <v>149111300</v>
      </c>
      <c r="F77" s="935">
        <v>5332938900</v>
      </c>
      <c r="G77" s="941">
        <v>0.027960436599039226</v>
      </c>
      <c r="H77" s="204">
        <v>924490.06</v>
      </c>
    </row>
    <row r="78" spans="1:8" ht="11.25">
      <c r="A78" s="189" t="s">
        <v>809</v>
      </c>
      <c r="B78" s="935">
        <v>863350500</v>
      </c>
      <c r="C78" s="204">
        <v>39282300</v>
      </c>
      <c r="D78" s="204">
        <v>45418900</v>
      </c>
      <c r="E78" s="935">
        <v>84701200</v>
      </c>
      <c r="F78" s="935">
        <v>948051700</v>
      </c>
      <c r="G78" s="941">
        <v>0.08934238501971992</v>
      </c>
      <c r="H78" s="204">
        <v>279513.96</v>
      </c>
    </row>
    <row r="79" spans="2:8" ht="9" customHeight="1">
      <c r="B79" s="935"/>
      <c r="C79" s="204"/>
      <c r="D79" s="204"/>
      <c r="E79" s="935"/>
      <c r="F79" s="935"/>
      <c r="G79" s="941"/>
      <c r="H79" s="204"/>
    </row>
    <row r="80" spans="1:8" ht="11.25">
      <c r="A80" s="189" t="s">
        <v>810</v>
      </c>
      <c r="B80" s="935">
        <v>2696559000</v>
      </c>
      <c r="C80" s="204">
        <v>246554100</v>
      </c>
      <c r="D80" s="204">
        <v>166549000</v>
      </c>
      <c r="E80" s="935">
        <v>413103100</v>
      </c>
      <c r="F80" s="935">
        <v>3109662100</v>
      </c>
      <c r="G80" s="941">
        <v>0.13284501232465096</v>
      </c>
      <c r="H80" s="204">
        <v>1817653.64</v>
      </c>
    </row>
    <row r="81" spans="1:8" ht="11.25">
      <c r="A81" s="189" t="s">
        <v>811</v>
      </c>
      <c r="B81" s="935">
        <v>1293276200</v>
      </c>
      <c r="C81" s="204">
        <v>11960600</v>
      </c>
      <c r="D81" s="204">
        <v>52352400</v>
      </c>
      <c r="E81" s="935">
        <v>64313000</v>
      </c>
      <c r="F81" s="935">
        <v>1357589200</v>
      </c>
      <c r="G81" s="941">
        <v>0.047372946101810476</v>
      </c>
      <c r="H81" s="204">
        <v>360152.8</v>
      </c>
    </row>
    <row r="82" spans="1:8" ht="11.25">
      <c r="A82" s="189" t="s">
        <v>812</v>
      </c>
      <c r="B82" s="935">
        <v>3475822500</v>
      </c>
      <c r="C82" s="204">
        <v>269408000</v>
      </c>
      <c r="D82" s="204">
        <v>115594400</v>
      </c>
      <c r="E82" s="935">
        <v>385002400</v>
      </c>
      <c r="F82" s="935">
        <v>3860824900</v>
      </c>
      <c r="G82" s="941">
        <v>0.09972024372304478</v>
      </c>
      <c r="H82" s="204">
        <v>1309008.16</v>
      </c>
    </row>
    <row r="83" spans="1:8" ht="11.25">
      <c r="A83" s="189" t="s">
        <v>813</v>
      </c>
      <c r="B83" s="935">
        <v>2444207400</v>
      </c>
      <c r="C83" s="204">
        <v>31401600</v>
      </c>
      <c r="D83" s="204">
        <v>68022000</v>
      </c>
      <c r="E83" s="935">
        <v>99423600</v>
      </c>
      <c r="F83" s="935">
        <v>2543631000</v>
      </c>
      <c r="G83" s="941">
        <v>0.03908727327194864</v>
      </c>
      <c r="H83" s="204">
        <v>347982.6</v>
      </c>
    </row>
    <row r="84" spans="1:8" ht="11.25">
      <c r="A84" s="189" t="s">
        <v>814</v>
      </c>
      <c r="B84" s="935">
        <v>6669686500</v>
      </c>
      <c r="C84" s="204">
        <v>518011600</v>
      </c>
      <c r="D84" s="204">
        <v>1357801700</v>
      </c>
      <c r="E84" s="935">
        <v>1875813300</v>
      </c>
      <c r="F84" s="935">
        <v>8545499800</v>
      </c>
      <c r="G84" s="941">
        <v>0.21950890455816288</v>
      </c>
      <c r="H84" s="204">
        <v>13318274.43</v>
      </c>
    </row>
    <row r="85" spans="1:8" ht="13.5">
      <c r="A85" s="995" t="s">
        <v>907</v>
      </c>
      <c r="B85" s="224"/>
      <c r="C85" s="224"/>
      <c r="D85" s="224"/>
      <c r="E85" s="224"/>
      <c r="F85" s="224"/>
      <c r="G85" s="224"/>
      <c r="H85" s="224"/>
    </row>
    <row r="86" spans="1:8" ht="12.75">
      <c r="A86" s="1081" t="s">
        <v>894</v>
      </c>
      <c r="B86" s="1081"/>
      <c r="C86" s="1081"/>
      <c r="D86" s="1081"/>
      <c r="E86" s="1081"/>
      <c r="F86" s="1081"/>
      <c r="G86" s="1081"/>
      <c r="H86" s="1081"/>
    </row>
    <row r="87" spans="1:8" ht="12" thickBot="1">
      <c r="A87" s="195"/>
      <c r="B87" s="195"/>
      <c r="C87" s="195"/>
      <c r="D87" s="195"/>
      <c r="E87" s="195"/>
      <c r="F87" s="195"/>
      <c r="G87" s="195"/>
      <c r="H87" s="195"/>
    </row>
    <row r="88" spans="1:8" ht="14.25" customHeight="1">
      <c r="A88" s="235"/>
      <c r="B88" s="235"/>
      <c r="C88" s="235"/>
      <c r="D88" s="235"/>
      <c r="E88" s="235"/>
      <c r="F88" s="235" t="s">
        <v>748</v>
      </c>
      <c r="G88" s="235"/>
      <c r="H88" s="235" t="s">
        <v>895</v>
      </c>
    </row>
    <row r="89" spans="1:8" ht="12">
      <c r="A89" s="199"/>
      <c r="B89" s="199" t="s">
        <v>896</v>
      </c>
      <c r="C89" s="1083" t="s">
        <v>897</v>
      </c>
      <c r="D89" s="1083"/>
      <c r="E89" s="1083"/>
      <c r="F89" s="199" t="s">
        <v>898</v>
      </c>
      <c r="G89" s="199" t="s">
        <v>899</v>
      </c>
      <c r="H89" s="199" t="s">
        <v>900</v>
      </c>
    </row>
    <row r="90" spans="1:8" ht="12">
      <c r="A90" s="196" t="s">
        <v>744</v>
      </c>
      <c r="B90" s="196" t="s">
        <v>726</v>
      </c>
      <c r="C90" s="196" t="s">
        <v>901</v>
      </c>
      <c r="D90" s="196" t="s">
        <v>902</v>
      </c>
      <c r="E90" s="196" t="s">
        <v>903</v>
      </c>
      <c r="F90" s="196" t="s">
        <v>904</v>
      </c>
      <c r="G90" s="196" t="s">
        <v>748</v>
      </c>
      <c r="H90" s="196" t="s">
        <v>905</v>
      </c>
    </row>
    <row r="91" spans="2:8" ht="9" customHeight="1">
      <c r="B91" s="935"/>
      <c r="C91" s="935"/>
      <c r="D91" s="204"/>
      <c r="E91" s="935"/>
      <c r="F91" s="935"/>
      <c r="G91" s="941"/>
      <c r="H91" s="935"/>
    </row>
    <row r="92" spans="1:8" ht="11.25">
      <c r="A92" s="189" t="s">
        <v>815</v>
      </c>
      <c r="B92" s="940">
        <v>3499928700</v>
      </c>
      <c r="C92" s="200">
        <v>83646000</v>
      </c>
      <c r="D92" s="200">
        <v>173257200</v>
      </c>
      <c r="E92" s="940">
        <v>256903200</v>
      </c>
      <c r="F92" s="940">
        <v>3756831900</v>
      </c>
      <c r="G92" s="941">
        <v>0.06838293722963756</v>
      </c>
      <c r="H92" s="200">
        <v>1412967.6</v>
      </c>
    </row>
    <row r="93" spans="1:8" ht="11.25">
      <c r="A93" s="189" t="s">
        <v>908</v>
      </c>
      <c r="B93" s="935">
        <v>2421752679</v>
      </c>
      <c r="C93" s="204">
        <v>0</v>
      </c>
      <c r="D93" s="204">
        <v>0</v>
      </c>
      <c r="E93" s="942">
        <v>116773500</v>
      </c>
      <c r="F93" s="935">
        <v>2538526179</v>
      </c>
      <c r="G93" s="941">
        <v>0.046000510440274645</v>
      </c>
      <c r="H93" s="204">
        <v>852446.55</v>
      </c>
    </row>
    <row r="94" spans="1:8" ht="11.25">
      <c r="A94" s="189" t="s">
        <v>817</v>
      </c>
      <c r="B94" s="935">
        <v>2789173000</v>
      </c>
      <c r="C94" s="204">
        <v>175175500</v>
      </c>
      <c r="D94" s="204">
        <v>386988700</v>
      </c>
      <c r="E94" s="935">
        <v>562164200</v>
      </c>
      <c r="F94" s="935">
        <v>3351337200</v>
      </c>
      <c r="G94" s="941">
        <v>0.16774325185779576</v>
      </c>
      <c r="H94" s="204">
        <v>2754604.58</v>
      </c>
    </row>
    <row r="95" spans="1:8" ht="11.25">
      <c r="A95" s="189" t="s">
        <v>818</v>
      </c>
      <c r="B95" s="935">
        <v>3119945500</v>
      </c>
      <c r="C95" s="204">
        <v>11870100</v>
      </c>
      <c r="D95" s="204">
        <v>69157900</v>
      </c>
      <c r="E95" s="935">
        <v>81028000</v>
      </c>
      <c r="F95" s="935">
        <v>3200973500</v>
      </c>
      <c r="G95" s="941">
        <v>0.025313549143721435</v>
      </c>
      <c r="H95" s="204">
        <v>324112</v>
      </c>
    </row>
    <row r="96" spans="1:8" ht="11.25">
      <c r="A96" s="189" t="s">
        <v>819</v>
      </c>
      <c r="B96" s="935">
        <v>821500368</v>
      </c>
      <c r="C96" s="204">
        <v>472079070</v>
      </c>
      <c r="D96" s="204">
        <v>60297924</v>
      </c>
      <c r="E96" s="935">
        <v>532376994</v>
      </c>
      <c r="F96" s="935">
        <v>1353877362</v>
      </c>
      <c r="G96" s="941">
        <v>0.39322394253904364</v>
      </c>
      <c r="H96" s="204">
        <v>2608647.2706</v>
      </c>
    </row>
    <row r="97" spans="2:8" ht="9" customHeight="1">
      <c r="B97" s="935"/>
      <c r="C97" s="204"/>
      <c r="D97" s="204"/>
      <c r="E97" s="935"/>
      <c r="F97" s="935"/>
      <c r="G97" s="941"/>
      <c r="H97" s="204"/>
    </row>
    <row r="98" spans="1:8" ht="11.25">
      <c r="A98" s="189" t="s">
        <v>820</v>
      </c>
      <c r="B98" s="935">
        <v>5567913400</v>
      </c>
      <c r="C98" s="204">
        <v>202958900</v>
      </c>
      <c r="D98" s="204">
        <v>99553200</v>
      </c>
      <c r="E98" s="935">
        <v>302512100</v>
      </c>
      <c r="F98" s="935">
        <v>5870425500</v>
      </c>
      <c r="G98" s="941">
        <v>0.05153154571163538</v>
      </c>
      <c r="H98" s="204">
        <v>1421806.87</v>
      </c>
    </row>
    <row r="99" spans="1:8" ht="11.25">
      <c r="A99" s="189" t="s">
        <v>821</v>
      </c>
      <c r="B99" s="935">
        <v>2716585900</v>
      </c>
      <c r="C99" s="204">
        <v>210286600</v>
      </c>
      <c r="D99" s="204">
        <v>102924400</v>
      </c>
      <c r="E99" s="935">
        <v>313211000</v>
      </c>
      <c r="F99" s="935">
        <v>3029796900</v>
      </c>
      <c r="G99" s="941">
        <v>0.10337689631935394</v>
      </c>
      <c r="H99" s="204">
        <v>1503412.8</v>
      </c>
    </row>
    <row r="100" spans="1:8" ht="11.25">
      <c r="A100" s="189" t="s">
        <v>822</v>
      </c>
      <c r="B100" s="935">
        <v>998031600</v>
      </c>
      <c r="C100" s="204">
        <v>29392800</v>
      </c>
      <c r="D100" s="204">
        <v>75521500</v>
      </c>
      <c r="E100" s="935">
        <v>104914300</v>
      </c>
      <c r="F100" s="935">
        <v>1102945900</v>
      </c>
      <c r="G100" s="941">
        <v>0.09512189129131356</v>
      </c>
      <c r="H100" s="204">
        <v>577028.65</v>
      </c>
    </row>
    <row r="101" spans="1:8" ht="11.25">
      <c r="A101" s="189" t="s">
        <v>823</v>
      </c>
      <c r="B101" s="935">
        <v>3835741300</v>
      </c>
      <c r="C101" s="204">
        <v>71589000</v>
      </c>
      <c r="D101" s="204">
        <v>249075200</v>
      </c>
      <c r="E101" s="935">
        <v>320664200</v>
      </c>
      <c r="F101" s="935">
        <v>4156405500</v>
      </c>
      <c r="G101" s="941">
        <v>0.07714940229003162</v>
      </c>
      <c r="H101" s="204">
        <v>1699520.26</v>
      </c>
    </row>
    <row r="102" spans="1:8" ht="11.25">
      <c r="A102" s="189" t="s">
        <v>824</v>
      </c>
      <c r="B102" s="935">
        <v>4110601695</v>
      </c>
      <c r="C102" s="204">
        <v>143209000</v>
      </c>
      <c r="D102" s="204">
        <v>160494000</v>
      </c>
      <c r="E102" s="935">
        <v>303703000</v>
      </c>
      <c r="F102" s="935">
        <v>4414304695</v>
      </c>
      <c r="G102" s="941">
        <v>0.0687997365347251</v>
      </c>
      <c r="H102" s="204">
        <v>2156291.3</v>
      </c>
    </row>
    <row r="103" spans="2:8" ht="9" customHeight="1">
      <c r="B103" s="935"/>
      <c r="C103" s="935"/>
      <c r="D103" s="204"/>
      <c r="E103" s="935"/>
      <c r="F103" s="935"/>
      <c r="G103" s="941"/>
      <c r="H103" s="935"/>
    </row>
    <row r="104" spans="1:8" ht="11.25">
      <c r="A104" s="189" t="s">
        <v>825</v>
      </c>
      <c r="B104" s="935">
        <v>1050915745</v>
      </c>
      <c r="C104" s="204">
        <v>45570275</v>
      </c>
      <c r="D104" s="204">
        <v>260636200</v>
      </c>
      <c r="E104" s="935">
        <v>306206475</v>
      </c>
      <c r="F104" s="935">
        <v>1357122220</v>
      </c>
      <c r="G104" s="941">
        <v>0.22562925467390843</v>
      </c>
      <c r="H104" s="204">
        <v>1745376.9074999997</v>
      </c>
    </row>
    <row r="105" spans="1:8" ht="11.25">
      <c r="A105" s="189" t="s">
        <v>826</v>
      </c>
      <c r="B105" s="935">
        <v>2739949500</v>
      </c>
      <c r="C105" s="204">
        <v>1084201800</v>
      </c>
      <c r="D105" s="204">
        <v>97309200</v>
      </c>
      <c r="E105" s="935">
        <v>1181511000</v>
      </c>
      <c r="F105" s="935">
        <v>3921460500</v>
      </c>
      <c r="G105" s="941">
        <v>0.3012936124181284</v>
      </c>
      <c r="H105" s="204">
        <v>9452088</v>
      </c>
    </row>
    <row r="106" spans="1:8" ht="11.25">
      <c r="A106" s="189" t="s">
        <v>827</v>
      </c>
      <c r="B106" s="935">
        <v>52182158200</v>
      </c>
      <c r="C106" s="204">
        <v>2797518200</v>
      </c>
      <c r="D106" s="204">
        <v>940411900</v>
      </c>
      <c r="E106" s="935">
        <v>3737930100</v>
      </c>
      <c r="F106" s="935">
        <v>55920088300</v>
      </c>
      <c r="G106" s="941">
        <v>0.06684413801256461</v>
      </c>
      <c r="H106" s="204">
        <v>36257921.97</v>
      </c>
    </row>
    <row r="107" spans="1:8" ht="11.25">
      <c r="A107" s="189" t="s">
        <v>828</v>
      </c>
      <c r="B107" s="935">
        <v>2053124800</v>
      </c>
      <c r="C107" s="204">
        <v>353850400</v>
      </c>
      <c r="D107" s="204">
        <v>84725900</v>
      </c>
      <c r="E107" s="935">
        <v>438576300</v>
      </c>
      <c r="F107" s="935">
        <v>2491701100</v>
      </c>
      <c r="G107" s="941">
        <v>0.1760148117284212</v>
      </c>
      <c r="H107" s="204">
        <v>2719173.06</v>
      </c>
    </row>
    <row r="108" spans="1:10" ht="11.25">
      <c r="A108" s="189" t="s">
        <v>829</v>
      </c>
      <c r="B108" s="935">
        <v>2153481200</v>
      </c>
      <c r="C108" s="204">
        <v>20188600</v>
      </c>
      <c r="D108" s="204">
        <v>32673000</v>
      </c>
      <c r="E108" s="935">
        <v>52861600</v>
      </c>
      <c r="F108" s="935">
        <v>2206342800</v>
      </c>
      <c r="G108" s="941">
        <v>0.02395892424332248</v>
      </c>
      <c r="H108" s="204">
        <v>317169.6</v>
      </c>
      <c r="I108" s="238"/>
      <c r="J108" s="946"/>
    </row>
    <row r="109" spans="2:8" ht="9" customHeight="1">
      <c r="B109" s="935"/>
      <c r="C109" s="204"/>
      <c r="D109" s="204"/>
      <c r="E109" s="935"/>
      <c r="F109" s="935"/>
      <c r="G109" s="941"/>
      <c r="H109" s="204"/>
    </row>
    <row r="110" spans="1:8" ht="11.25">
      <c r="A110" s="189" t="s">
        <v>830</v>
      </c>
      <c r="B110" s="935">
        <v>544612420</v>
      </c>
      <c r="C110" s="204">
        <v>53236910</v>
      </c>
      <c r="D110" s="204">
        <v>37654000</v>
      </c>
      <c r="E110" s="935">
        <v>90890910</v>
      </c>
      <c r="F110" s="935">
        <v>635503330</v>
      </c>
      <c r="G110" s="941">
        <v>0.14302192562861946</v>
      </c>
      <c r="H110" s="204">
        <v>636236.37</v>
      </c>
    </row>
    <row r="111" spans="1:8" ht="11.25">
      <c r="A111" s="189" t="s">
        <v>831</v>
      </c>
      <c r="B111" s="935">
        <v>7796505300</v>
      </c>
      <c r="C111" s="204">
        <v>467204000</v>
      </c>
      <c r="D111" s="204">
        <v>394093900</v>
      </c>
      <c r="E111" s="935">
        <v>861297900</v>
      </c>
      <c r="F111" s="935">
        <v>8657803200</v>
      </c>
      <c r="G111" s="941">
        <v>0.09948226820401739</v>
      </c>
      <c r="H111" s="204">
        <v>9388147.110000001</v>
      </c>
    </row>
    <row r="112" spans="1:8" ht="11.25">
      <c r="A112" s="189" t="s">
        <v>832</v>
      </c>
      <c r="B112" s="935">
        <v>2869680306</v>
      </c>
      <c r="C112" s="204">
        <v>143856500</v>
      </c>
      <c r="D112" s="204">
        <v>130150000</v>
      </c>
      <c r="E112" s="935">
        <v>274006500</v>
      </c>
      <c r="F112" s="935">
        <v>3143686806</v>
      </c>
      <c r="G112" s="941">
        <v>0.08716087731037162</v>
      </c>
      <c r="H112" s="204">
        <v>1616638.35</v>
      </c>
    </row>
    <row r="113" spans="1:8" ht="11.25">
      <c r="A113" s="189" t="s">
        <v>833</v>
      </c>
      <c r="B113" s="935">
        <v>7266020200</v>
      </c>
      <c r="C113" s="204">
        <v>298559800</v>
      </c>
      <c r="D113" s="204">
        <v>573931200</v>
      </c>
      <c r="E113" s="935">
        <v>872491000</v>
      </c>
      <c r="F113" s="935">
        <v>8138511200</v>
      </c>
      <c r="G113" s="941">
        <v>0.10720523429395784</v>
      </c>
      <c r="H113" s="204">
        <v>5234946</v>
      </c>
    </row>
    <row r="114" spans="1:8" ht="11.25">
      <c r="A114" s="191" t="s">
        <v>834</v>
      </c>
      <c r="B114" s="944">
        <v>1234023577</v>
      </c>
      <c r="C114" s="204">
        <v>77044000</v>
      </c>
      <c r="D114" s="204">
        <v>70028900</v>
      </c>
      <c r="E114" s="944">
        <v>147072900</v>
      </c>
      <c r="F114" s="944">
        <v>1381096477</v>
      </c>
      <c r="G114" s="945">
        <v>0.1064899537789495</v>
      </c>
      <c r="H114" s="204">
        <v>897144.69</v>
      </c>
    </row>
    <row r="115" ht="8.25" customHeight="1"/>
    <row r="116" spans="1:8" ht="11.25">
      <c r="A116" s="189" t="s">
        <v>835</v>
      </c>
      <c r="B116" s="204">
        <v>945918300</v>
      </c>
      <c r="C116" s="204">
        <v>63162900</v>
      </c>
      <c r="D116" s="204">
        <v>91662970</v>
      </c>
      <c r="E116" s="204">
        <v>154825870</v>
      </c>
      <c r="F116" s="212">
        <v>1100744170</v>
      </c>
      <c r="G116" s="239">
        <v>0.14065563481476354</v>
      </c>
      <c r="H116" s="204">
        <v>1068298.5029999998</v>
      </c>
    </row>
    <row r="117" spans="1:8" ht="11.25">
      <c r="A117" s="189" t="s">
        <v>836</v>
      </c>
      <c r="B117" s="935">
        <v>4307734200</v>
      </c>
      <c r="C117" s="204">
        <v>270320300</v>
      </c>
      <c r="D117" s="204">
        <v>174271700</v>
      </c>
      <c r="E117" s="935">
        <v>444592000</v>
      </c>
      <c r="F117" s="935">
        <v>4752326200</v>
      </c>
      <c r="G117" s="941">
        <v>0.09355250066798866</v>
      </c>
      <c r="H117" s="204">
        <v>2267419.2</v>
      </c>
    </row>
    <row r="118" spans="1:8" ht="11.25">
      <c r="A118" s="189" t="s">
        <v>837</v>
      </c>
      <c r="B118" s="935">
        <v>1255202490</v>
      </c>
      <c r="C118" s="204">
        <v>98624775</v>
      </c>
      <c r="D118" s="204">
        <v>148028925</v>
      </c>
      <c r="E118" s="935">
        <v>246653700</v>
      </c>
      <c r="F118" s="935">
        <v>1501856190</v>
      </c>
      <c r="G118" s="941">
        <v>0.1642325687654555</v>
      </c>
      <c r="H118" s="204">
        <v>1553918.31</v>
      </c>
    </row>
    <row r="119" spans="1:8" ht="11.25">
      <c r="A119" s="189" t="s">
        <v>838</v>
      </c>
      <c r="B119" s="935">
        <v>1579246600</v>
      </c>
      <c r="C119" s="204">
        <v>91697900</v>
      </c>
      <c r="D119" s="204">
        <v>70321600</v>
      </c>
      <c r="E119" s="935">
        <v>162019500</v>
      </c>
      <c r="F119" s="935">
        <v>1741266100</v>
      </c>
      <c r="G119" s="941">
        <v>0.09304695014736691</v>
      </c>
      <c r="H119" s="204">
        <v>1166540.4</v>
      </c>
    </row>
    <row r="120" spans="1:8" ht="11.25">
      <c r="A120" s="189" t="s">
        <v>839</v>
      </c>
      <c r="B120" s="935">
        <v>16015619200</v>
      </c>
      <c r="C120" s="204">
        <v>620941800</v>
      </c>
      <c r="D120" s="204">
        <v>169029300</v>
      </c>
      <c r="E120" s="935">
        <v>789971100</v>
      </c>
      <c r="F120" s="935">
        <v>16805590300</v>
      </c>
      <c r="G120" s="941">
        <v>0.04700644761047162</v>
      </c>
      <c r="H120" s="204">
        <v>4897820.82</v>
      </c>
    </row>
    <row r="121" spans="2:8" ht="9" customHeight="1">
      <c r="B121" s="935"/>
      <c r="C121" s="204"/>
      <c r="D121" s="204"/>
      <c r="E121" s="935"/>
      <c r="F121" s="935"/>
      <c r="G121" s="941"/>
      <c r="H121" s="204"/>
    </row>
    <row r="122" spans="1:8" ht="11.25">
      <c r="A122" s="189" t="s">
        <v>840</v>
      </c>
      <c r="B122" s="935">
        <v>16961441169</v>
      </c>
      <c r="C122" s="204">
        <v>882971700</v>
      </c>
      <c r="D122" s="204">
        <v>747977300</v>
      </c>
      <c r="E122" s="935">
        <v>1630949000</v>
      </c>
      <c r="F122" s="935">
        <v>18592390169</v>
      </c>
      <c r="G122" s="941">
        <v>0.0877213195923223</v>
      </c>
      <c r="H122" s="204">
        <v>13699971.599999998</v>
      </c>
    </row>
    <row r="123" spans="1:8" ht="11.25">
      <c r="A123" s="189" t="s">
        <v>841</v>
      </c>
      <c r="B123" s="935">
        <v>846230500</v>
      </c>
      <c r="C123" s="204">
        <v>36268800</v>
      </c>
      <c r="D123" s="204">
        <v>52399400</v>
      </c>
      <c r="E123" s="935">
        <v>88668200</v>
      </c>
      <c r="F123" s="935">
        <v>934898700</v>
      </c>
      <c r="G123" s="941">
        <v>0.09484257492282319</v>
      </c>
      <c r="H123" s="204">
        <v>620677.4</v>
      </c>
    </row>
    <row r="124" spans="1:8" ht="12" customHeight="1">
      <c r="A124" s="189" t="s">
        <v>842</v>
      </c>
      <c r="B124" s="935">
        <v>789294063</v>
      </c>
      <c r="C124" s="204">
        <v>218623200</v>
      </c>
      <c r="D124" s="204">
        <v>60231400</v>
      </c>
      <c r="E124" s="935">
        <v>278854600</v>
      </c>
      <c r="F124" s="935">
        <v>1068148663</v>
      </c>
      <c r="G124" s="941">
        <v>0.2610634733341421</v>
      </c>
      <c r="H124" s="204">
        <v>1505814.84</v>
      </c>
    </row>
    <row r="125" spans="1:8" ht="11.25">
      <c r="A125" s="189" t="s">
        <v>843</v>
      </c>
      <c r="B125" s="935">
        <v>2339750300</v>
      </c>
      <c r="C125" s="204">
        <v>209995900</v>
      </c>
      <c r="D125" s="204">
        <v>138046700</v>
      </c>
      <c r="E125" s="935">
        <v>348042600</v>
      </c>
      <c r="F125" s="935">
        <v>2687792900</v>
      </c>
      <c r="G125" s="941">
        <v>0.12949011064059288</v>
      </c>
      <c r="H125" s="204">
        <v>2018647.08</v>
      </c>
    </row>
    <row r="126" spans="1:8" ht="11.25">
      <c r="A126" s="189" t="s">
        <v>844</v>
      </c>
      <c r="B126" s="935">
        <v>5200818000</v>
      </c>
      <c r="C126" s="204">
        <v>245609800</v>
      </c>
      <c r="D126" s="204">
        <v>319095200</v>
      </c>
      <c r="E126" s="935">
        <v>564705000</v>
      </c>
      <c r="F126" s="935">
        <v>5765523000</v>
      </c>
      <c r="G126" s="941">
        <v>0.09794514738732288</v>
      </c>
      <c r="H126" s="204">
        <v>2541172.5</v>
      </c>
    </row>
    <row r="127" spans="1:8" ht="13.5">
      <c r="A127" s="995" t="s">
        <v>907</v>
      </c>
      <c r="B127" s="224"/>
      <c r="C127" s="224"/>
      <c r="D127" s="224"/>
      <c r="E127" s="224"/>
      <c r="F127" s="224"/>
      <c r="G127" s="224"/>
      <c r="H127" s="224"/>
    </row>
    <row r="128" spans="1:8" ht="12.75">
      <c r="A128" s="1081" t="s">
        <v>894</v>
      </c>
      <c r="B128" s="1081"/>
      <c r="C128" s="1081"/>
      <c r="D128" s="1081"/>
      <c r="E128" s="1081"/>
      <c r="F128" s="1081"/>
      <c r="G128" s="1081"/>
      <c r="H128" s="1081"/>
    </row>
    <row r="129" spans="1:8" ht="12" thickBot="1">
      <c r="A129" s="195"/>
      <c r="B129" s="195"/>
      <c r="C129" s="195"/>
      <c r="D129" s="195"/>
      <c r="E129" s="195"/>
      <c r="F129" s="195"/>
      <c r="G129" s="195"/>
      <c r="H129" s="195"/>
    </row>
    <row r="130" spans="1:8" ht="14.25" customHeight="1">
      <c r="A130" s="235"/>
      <c r="B130" s="235"/>
      <c r="C130" s="235"/>
      <c r="D130" s="235"/>
      <c r="E130" s="235"/>
      <c r="F130" s="235" t="s">
        <v>748</v>
      </c>
      <c r="G130" s="235"/>
      <c r="H130" s="235" t="s">
        <v>895</v>
      </c>
    </row>
    <row r="131" spans="1:8" ht="12">
      <c r="A131" s="199"/>
      <c r="B131" s="199" t="s">
        <v>896</v>
      </c>
      <c r="C131" s="1083" t="s">
        <v>897</v>
      </c>
      <c r="D131" s="1083"/>
      <c r="E131" s="1083"/>
      <c r="F131" s="199" t="s">
        <v>898</v>
      </c>
      <c r="G131" s="199" t="s">
        <v>899</v>
      </c>
      <c r="H131" s="199" t="s">
        <v>900</v>
      </c>
    </row>
    <row r="132" spans="1:8" ht="12">
      <c r="A132" s="196" t="s">
        <v>744</v>
      </c>
      <c r="B132" s="196" t="s">
        <v>726</v>
      </c>
      <c r="C132" s="196" t="s">
        <v>901</v>
      </c>
      <c r="D132" s="196" t="s">
        <v>902</v>
      </c>
      <c r="E132" s="196" t="s">
        <v>903</v>
      </c>
      <c r="F132" s="196" t="s">
        <v>904</v>
      </c>
      <c r="G132" s="196" t="s">
        <v>748</v>
      </c>
      <c r="H132" s="196" t="s">
        <v>905</v>
      </c>
    </row>
    <row r="133" spans="2:8" ht="9" customHeight="1">
      <c r="B133" s="935"/>
      <c r="C133" s="204"/>
      <c r="D133" s="204"/>
      <c r="E133" s="935"/>
      <c r="F133" s="935"/>
      <c r="G133" s="941"/>
      <c r="H133" s="204"/>
    </row>
    <row r="134" spans="1:8" ht="11.25">
      <c r="A134" s="189" t="s">
        <v>845</v>
      </c>
      <c r="B134" s="940">
        <v>3648312900</v>
      </c>
      <c r="C134" s="200">
        <v>190738400</v>
      </c>
      <c r="D134" s="200">
        <v>312195700</v>
      </c>
      <c r="E134" s="940">
        <v>502934100</v>
      </c>
      <c r="F134" s="940">
        <v>4151247000</v>
      </c>
      <c r="G134" s="941">
        <v>0.12115253561158852</v>
      </c>
      <c r="H134" s="200">
        <v>2866724.37</v>
      </c>
    </row>
    <row r="135" spans="1:8" ht="11.25">
      <c r="A135" s="189" t="s">
        <v>846</v>
      </c>
      <c r="B135" s="935">
        <v>2286408700</v>
      </c>
      <c r="C135" s="204">
        <v>55160200</v>
      </c>
      <c r="D135" s="204">
        <v>69320100</v>
      </c>
      <c r="E135" s="935">
        <v>124480300</v>
      </c>
      <c r="F135" s="935">
        <v>2410889000</v>
      </c>
      <c r="G135" s="941">
        <v>0.051632530572747234</v>
      </c>
      <c r="H135" s="204">
        <v>622401.5</v>
      </c>
    </row>
    <row r="136" spans="1:8" ht="11.25">
      <c r="A136" s="189" t="s">
        <v>847</v>
      </c>
      <c r="B136" s="935">
        <v>1629771039</v>
      </c>
      <c r="C136" s="204">
        <v>280490700</v>
      </c>
      <c r="D136" s="204">
        <v>292652300</v>
      </c>
      <c r="E136" s="935">
        <v>573143000</v>
      </c>
      <c r="F136" s="935">
        <v>2202914039</v>
      </c>
      <c r="G136" s="941">
        <v>0.26017492732497854</v>
      </c>
      <c r="H136" s="204">
        <v>3266915.1</v>
      </c>
    </row>
    <row r="137" spans="1:8" ht="11.25">
      <c r="A137" s="189" t="s">
        <v>848</v>
      </c>
      <c r="B137" s="935">
        <v>2429963900</v>
      </c>
      <c r="C137" s="204">
        <v>198035100</v>
      </c>
      <c r="D137" s="204">
        <v>136289400</v>
      </c>
      <c r="E137" s="935">
        <v>334324500</v>
      </c>
      <c r="F137" s="935">
        <v>2764288400</v>
      </c>
      <c r="G137" s="941">
        <v>0.12094414605943432</v>
      </c>
      <c r="H137" s="204">
        <v>1437595.35</v>
      </c>
    </row>
    <row r="138" spans="1:8" ht="11.25">
      <c r="A138" s="189" t="s">
        <v>849</v>
      </c>
      <c r="B138" s="935">
        <v>8890823207</v>
      </c>
      <c r="C138" s="204">
        <v>2172313400</v>
      </c>
      <c r="D138" s="204">
        <v>369238300</v>
      </c>
      <c r="E138" s="935">
        <v>2541551700</v>
      </c>
      <c r="F138" s="935">
        <v>11432374907</v>
      </c>
      <c r="G138" s="941">
        <v>0.22231178741731233</v>
      </c>
      <c r="H138" s="204">
        <v>16710703.44</v>
      </c>
    </row>
    <row r="139" spans="2:8" ht="12" customHeight="1">
      <c r="B139" s="200"/>
      <c r="C139" s="200"/>
      <c r="D139" s="200"/>
      <c r="E139" s="200"/>
      <c r="F139" s="200"/>
      <c r="G139" s="200"/>
      <c r="H139" s="200"/>
    </row>
    <row r="140" spans="1:8" ht="12.75" customHeight="1">
      <c r="A140" s="240" t="s">
        <v>850</v>
      </c>
      <c r="B140" s="214">
        <v>789566271958</v>
      </c>
      <c r="C140" s="214">
        <v>48888580095</v>
      </c>
      <c r="D140" s="214">
        <v>21564597109</v>
      </c>
      <c r="E140" s="214">
        <v>70569950704</v>
      </c>
      <c r="F140" s="214">
        <v>860136222662</v>
      </c>
      <c r="G140" s="241">
        <v>0.08204508639991463</v>
      </c>
      <c r="H140" s="214">
        <v>556065462.6477202</v>
      </c>
    </row>
    <row r="141" spans="1:8" ht="12">
      <c r="A141" s="242"/>
      <c r="B141" s="243"/>
      <c r="C141" s="243"/>
      <c r="D141" s="243"/>
      <c r="E141" s="243"/>
      <c r="F141" s="243"/>
      <c r="G141" s="244"/>
      <c r="H141" s="243"/>
    </row>
    <row r="142" spans="1:8" ht="12.75" customHeight="1" thickBot="1">
      <c r="A142" s="245"/>
      <c r="B142" s="245"/>
      <c r="C142" s="245"/>
      <c r="D142" s="245"/>
      <c r="E142" s="245"/>
      <c r="F142" s="245"/>
      <c r="G142" s="245"/>
      <c r="H142" s="245"/>
    </row>
    <row r="143" spans="1:8" ht="14.25" customHeight="1">
      <c r="A143" s="235"/>
      <c r="B143" s="235"/>
      <c r="C143" s="235"/>
      <c r="D143" s="235"/>
      <c r="E143" s="235"/>
      <c r="F143" s="235" t="s">
        <v>748</v>
      </c>
      <c r="G143" s="235"/>
      <c r="H143" s="235" t="s">
        <v>895</v>
      </c>
    </row>
    <row r="144" spans="1:8" ht="12.75" customHeight="1">
      <c r="A144" s="199"/>
      <c r="B144" s="199" t="s">
        <v>896</v>
      </c>
      <c r="C144" s="1083" t="s">
        <v>897</v>
      </c>
      <c r="D144" s="1083"/>
      <c r="E144" s="1083"/>
      <c r="F144" s="199" t="s">
        <v>898</v>
      </c>
      <c r="G144" s="199" t="s">
        <v>899</v>
      </c>
      <c r="H144" s="199" t="s">
        <v>900</v>
      </c>
    </row>
    <row r="145" spans="1:8" ht="12">
      <c r="A145" s="196" t="s">
        <v>851</v>
      </c>
      <c r="B145" s="196" t="s">
        <v>726</v>
      </c>
      <c r="C145" s="196" t="s">
        <v>901</v>
      </c>
      <c r="D145" s="196" t="s">
        <v>902</v>
      </c>
      <c r="E145" s="196" t="s">
        <v>903</v>
      </c>
      <c r="F145" s="196" t="s">
        <v>904</v>
      </c>
      <c r="G145" s="196" t="s">
        <v>748</v>
      </c>
      <c r="H145" s="196" t="s">
        <v>905</v>
      </c>
    </row>
    <row r="146" spans="1:8" ht="9" customHeight="1">
      <c r="A146" s="199"/>
      <c r="B146" s="199"/>
      <c r="C146" s="199"/>
      <c r="D146" s="199"/>
      <c r="E146" s="199"/>
      <c r="F146" s="199"/>
      <c r="G146" s="199"/>
      <c r="H146" s="199"/>
    </row>
    <row r="147" spans="1:8" ht="12" customHeight="1">
      <c r="A147" s="189" t="s">
        <v>852</v>
      </c>
      <c r="B147" s="200">
        <v>34662904194</v>
      </c>
      <c r="C147" s="200">
        <v>3751393198</v>
      </c>
      <c r="D147" s="200">
        <v>1135924246</v>
      </c>
      <c r="E147" s="200">
        <v>4887317444</v>
      </c>
      <c r="F147" s="200">
        <v>39550221638</v>
      </c>
      <c r="G147" s="246">
        <v>0.12357244135654216</v>
      </c>
      <c r="H147" s="200">
        <v>41297832.4018</v>
      </c>
    </row>
    <row r="148" spans="1:8" ht="12" customHeight="1">
      <c r="A148" s="189" t="s">
        <v>763</v>
      </c>
      <c r="B148" s="204">
        <v>403819100</v>
      </c>
      <c r="C148" s="204">
        <v>68437200</v>
      </c>
      <c r="D148" s="204">
        <v>85473900</v>
      </c>
      <c r="E148" s="204">
        <v>153911100</v>
      </c>
      <c r="F148" s="204">
        <v>557730200</v>
      </c>
      <c r="G148" s="246">
        <v>0.2759597740986592</v>
      </c>
      <c r="H148" s="204">
        <v>1246679.91</v>
      </c>
    </row>
    <row r="149" spans="1:8" ht="12" customHeight="1">
      <c r="A149" s="189" t="s">
        <v>853</v>
      </c>
      <c r="B149" s="204">
        <v>932366500</v>
      </c>
      <c r="C149" s="204">
        <v>100351800</v>
      </c>
      <c r="D149" s="204">
        <v>93634600</v>
      </c>
      <c r="E149" s="204">
        <v>193986400</v>
      </c>
      <c r="F149" s="204">
        <v>1126352900</v>
      </c>
      <c r="G149" s="246">
        <v>0.17222524130758662</v>
      </c>
      <c r="H149" s="204">
        <v>2036857.2</v>
      </c>
    </row>
    <row r="150" spans="1:8" ht="12" customHeight="1">
      <c r="A150" s="189" t="s">
        <v>854</v>
      </c>
      <c r="B150" s="204">
        <v>394009100</v>
      </c>
      <c r="C150" s="204">
        <v>42771000</v>
      </c>
      <c r="D150" s="204">
        <v>76726600</v>
      </c>
      <c r="E150" s="204">
        <v>119497600</v>
      </c>
      <c r="F150" s="204">
        <v>513506700</v>
      </c>
      <c r="G150" s="246">
        <v>0.23270894031178171</v>
      </c>
      <c r="H150" s="204">
        <v>1009754.72</v>
      </c>
    </row>
    <row r="151" spans="1:8" ht="12" customHeight="1">
      <c r="A151" s="189" t="s">
        <v>855</v>
      </c>
      <c r="B151" s="204">
        <v>5180577800</v>
      </c>
      <c r="C151" s="204">
        <v>644302000</v>
      </c>
      <c r="D151" s="204">
        <v>228318000</v>
      </c>
      <c r="E151" s="204">
        <v>872620000</v>
      </c>
      <c r="F151" s="204">
        <v>6053197800</v>
      </c>
      <c r="G151" s="246">
        <v>0.14415851403368976</v>
      </c>
      <c r="H151" s="204">
        <v>8289890</v>
      </c>
    </row>
    <row r="152" spans="2:8" ht="9" customHeight="1">
      <c r="B152" s="204"/>
      <c r="C152" s="204"/>
      <c r="D152" s="204"/>
      <c r="E152" s="204"/>
      <c r="F152" s="204"/>
      <c r="G152" s="246"/>
      <c r="H152" s="204"/>
    </row>
    <row r="153" spans="1:8" ht="12" customHeight="1">
      <c r="A153" s="189" t="s">
        <v>856</v>
      </c>
      <c r="B153" s="204">
        <v>24594427236</v>
      </c>
      <c r="C153" s="204">
        <v>716448500</v>
      </c>
      <c r="D153" s="204">
        <v>1234443300</v>
      </c>
      <c r="E153" s="204">
        <v>1950891800</v>
      </c>
      <c r="F153" s="204">
        <v>26545319036</v>
      </c>
      <c r="G153" s="246">
        <v>0.0734928744820982</v>
      </c>
      <c r="H153" s="204">
        <v>20484363.9</v>
      </c>
    </row>
    <row r="154" spans="1:8" ht="12" customHeight="1">
      <c r="A154" s="189" t="s">
        <v>857</v>
      </c>
      <c r="B154" s="204">
        <v>1654197500</v>
      </c>
      <c r="C154" s="204">
        <v>60755200</v>
      </c>
      <c r="D154" s="204">
        <v>63656000</v>
      </c>
      <c r="E154" s="204">
        <v>124411200</v>
      </c>
      <c r="F154" s="204">
        <v>1778608700</v>
      </c>
      <c r="G154" s="246">
        <v>0.06994860645852008</v>
      </c>
      <c r="H154" s="204">
        <v>1368523.2</v>
      </c>
    </row>
    <row r="155" spans="1:8" ht="12" customHeight="1">
      <c r="A155" s="189" t="s">
        <v>858</v>
      </c>
      <c r="B155" s="204">
        <v>281881300</v>
      </c>
      <c r="C155" s="204">
        <v>48157800</v>
      </c>
      <c r="D155" s="204">
        <v>48803900</v>
      </c>
      <c r="E155" s="204">
        <v>96961700</v>
      </c>
      <c r="F155" s="204">
        <v>378843000</v>
      </c>
      <c r="G155" s="246">
        <v>0.2559416433720565</v>
      </c>
      <c r="H155" s="204">
        <v>639947.22</v>
      </c>
    </row>
    <row r="156" spans="1:8" ht="12" customHeight="1">
      <c r="A156" s="189" t="s">
        <v>859</v>
      </c>
      <c r="B156" s="204">
        <v>2254156800</v>
      </c>
      <c r="C156" s="204">
        <v>297684100</v>
      </c>
      <c r="D156" s="204">
        <v>184934800</v>
      </c>
      <c r="E156" s="204">
        <v>482618900</v>
      </c>
      <c r="F156" s="204">
        <v>2736775700</v>
      </c>
      <c r="G156" s="246">
        <v>0.1763457999133798</v>
      </c>
      <c r="H156" s="204">
        <v>3523117.97</v>
      </c>
    </row>
    <row r="157" spans="1:8" ht="12" customHeight="1">
      <c r="A157" s="189" t="s">
        <v>860</v>
      </c>
      <c r="B157" s="204">
        <v>351134000</v>
      </c>
      <c r="C157" s="204">
        <v>31538200</v>
      </c>
      <c r="D157" s="204">
        <v>31784800</v>
      </c>
      <c r="E157" s="204">
        <v>63323000</v>
      </c>
      <c r="F157" s="204">
        <v>414457000</v>
      </c>
      <c r="G157" s="246">
        <v>0.15278545180802833</v>
      </c>
      <c r="H157" s="204">
        <v>487587.1</v>
      </c>
    </row>
    <row r="158" spans="2:8" ht="9" customHeight="1">
      <c r="B158" s="204"/>
      <c r="C158" s="204"/>
      <c r="D158" s="204"/>
      <c r="E158" s="204"/>
      <c r="F158" s="204"/>
      <c r="G158" s="246"/>
      <c r="H158" s="204"/>
    </row>
    <row r="159" spans="1:8" ht="12" customHeight="1">
      <c r="A159" s="189" t="s">
        <v>782</v>
      </c>
      <c r="B159" s="204">
        <v>5637792000</v>
      </c>
      <c r="C159" s="204">
        <v>166997700</v>
      </c>
      <c r="D159" s="204">
        <v>205663200</v>
      </c>
      <c r="E159" s="204">
        <v>372660900</v>
      </c>
      <c r="F159" s="204">
        <v>6010452900</v>
      </c>
      <c r="G159" s="246">
        <v>0.062002132984021886</v>
      </c>
      <c r="H159" s="204">
        <v>2944021.11</v>
      </c>
    </row>
    <row r="160" spans="1:8" ht="12" customHeight="1">
      <c r="A160" s="189" t="s">
        <v>910</v>
      </c>
      <c r="B160" s="204">
        <v>3335237600</v>
      </c>
      <c r="C160" s="204">
        <v>113454700</v>
      </c>
      <c r="D160" s="204">
        <v>119371800</v>
      </c>
      <c r="E160" s="204">
        <v>232826500</v>
      </c>
      <c r="F160" s="204">
        <v>3568064100</v>
      </c>
      <c r="G160" s="246">
        <v>0.06525289161705362</v>
      </c>
      <c r="H160" s="204">
        <v>2398112.95</v>
      </c>
    </row>
    <row r="161" spans="1:8" ht="12" customHeight="1">
      <c r="A161" s="189" t="s">
        <v>787</v>
      </c>
      <c r="B161" s="204">
        <v>673049100</v>
      </c>
      <c r="C161" s="204">
        <v>43130000</v>
      </c>
      <c r="D161" s="204">
        <v>68371900</v>
      </c>
      <c r="E161" s="204">
        <v>111501900</v>
      </c>
      <c r="F161" s="204">
        <v>784551000</v>
      </c>
      <c r="G161" s="246">
        <v>0.14212192706401497</v>
      </c>
      <c r="H161" s="204">
        <v>858564.63</v>
      </c>
    </row>
    <row r="162" spans="1:8" ht="12" customHeight="1">
      <c r="A162" s="189" t="s">
        <v>862</v>
      </c>
      <c r="B162" s="204">
        <v>4106387300</v>
      </c>
      <c r="C162" s="204">
        <v>486872200</v>
      </c>
      <c r="D162" s="204">
        <v>267192300</v>
      </c>
      <c r="E162" s="204">
        <v>754064500</v>
      </c>
      <c r="F162" s="204">
        <v>4860451800</v>
      </c>
      <c r="G162" s="246">
        <v>0.15514288198475706</v>
      </c>
      <c r="H162" s="204">
        <v>4222761.2</v>
      </c>
    </row>
    <row r="163" spans="1:8" ht="12" customHeight="1">
      <c r="A163" s="189" t="s">
        <v>863</v>
      </c>
      <c r="B163" s="204">
        <v>441047000</v>
      </c>
      <c r="C163" s="204">
        <v>32984000</v>
      </c>
      <c r="D163" s="204">
        <v>40754300</v>
      </c>
      <c r="E163" s="204">
        <v>73738300</v>
      </c>
      <c r="F163" s="204">
        <v>514785300</v>
      </c>
      <c r="G163" s="246">
        <v>0.1432408811984336</v>
      </c>
      <c r="H163" s="204">
        <v>405560.65</v>
      </c>
    </row>
    <row r="164" spans="2:8" ht="9" customHeight="1">
      <c r="B164" s="204"/>
      <c r="C164" s="204"/>
      <c r="D164" s="204"/>
      <c r="E164" s="204"/>
      <c r="F164" s="204"/>
      <c r="G164" s="246"/>
      <c r="H164" s="204"/>
    </row>
    <row r="165" spans="1:8" ht="12" customHeight="1">
      <c r="A165" s="189" t="s">
        <v>864</v>
      </c>
      <c r="B165" s="204">
        <v>11676924000</v>
      </c>
      <c r="C165" s="204">
        <v>2904575900</v>
      </c>
      <c r="D165" s="204">
        <v>454533500</v>
      </c>
      <c r="E165" s="204">
        <v>3359109400</v>
      </c>
      <c r="F165" s="204">
        <v>15036033400</v>
      </c>
      <c r="G165" s="246">
        <v>0.2234039597171951</v>
      </c>
      <c r="H165" s="204">
        <v>34934737.76</v>
      </c>
    </row>
    <row r="166" spans="1:8" ht="12" customHeight="1">
      <c r="A166" s="189" t="s">
        <v>865</v>
      </c>
      <c r="B166" s="204">
        <v>3497527522</v>
      </c>
      <c r="C166" s="204">
        <v>603109000</v>
      </c>
      <c r="D166" s="204">
        <v>214617900</v>
      </c>
      <c r="E166" s="204">
        <v>817726900</v>
      </c>
      <c r="F166" s="204">
        <v>4315254422</v>
      </c>
      <c r="G166" s="246">
        <v>0.1894967990371716</v>
      </c>
      <c r="H166" s="204">
        <v>4824588.71</v>
      </c>
    </row>
    <row r="167" spans="1:8" ht="12" customHeight="1">
      <c r="A167" s="189" t="s">
        <v>866</v>
      </c>
      <c r="B167" s="204">
        <v>1148127000</v>
      </c>
      <c r="C167" s="204">
        <v>140501400</v>
      </c>
      <c r="D167" s="204">
        <v>33187900</v>
      </c>
      <c r="E167" s="204">
        <v>173689300</v>
      </c>
      <c r="F167" s="204">
        <v>1321816300</v>
      </c>
      <c r="G167" s="246">
        <v>0.13140199587491846</v>
      </c>
      <c r="H167" s="204">
        <v>1893213.37</v>
      </c>
    </row>
    <row r="168" spans="1:8" ht="12" customHeight="1">
      <c r="A168" s="191" t="s">
        <v>867</v>
      </c>
      <c r="B168" s="204">
        <v>583257300</v>
      </c>
      <c r="C168" s="204">
        <v>220812600</v>
      </c>
      <c r="D168" s="204">
        <v>310784300</v>
      </c>
      <c r="E168" s="204">
        <v>531596900</v>
      </c>
      <c r="F168" s="212">
        <v>1114854200</v>
      </c>
      <c r="G168" s="239">
        <v>0.47683087169604776</v>
      </c>
      <c r="H168" s="204">
        <v>3375640.315</v>
      </c>
    </row>
    <row r="169" spans="1:8" ht="12" customHeight="1">
      <c r="A169" s="189" t="s">
        <v>868</v>
      </c>
      <c r="B169" s="204">
        <v>4631290700</v>
      </c>
      <c r="C169" s="204">
        <v>359421800</v>
      </c>
      <c r="D169" s="204">
        <v>831161700</v>
      </c>
      <c r="E169" s="204">
        <v>1190583500</v>
      </c>
      <c r="F169" s="212">
        <v>5821874200</v>
      </c>
      <c r="G169" s="239">
        <v>0.2045017564962156</v>
      </c>
      <c r="H169" s="204">
        <v>12501126.75</v>
      </c>
    </row>
    <row r="170" spans="1:8" ht="13.5">
      <c r="A170" s="995" t="s">
        <v>907</v>
      </c>
      <c r="B170" s="224"/>
      <c r="C170" s="224"/>
      <c r="D170" s="224"/>
      <c r="E170" s="224"/>
      <c r="F170" s="224"/>
      <c r="G170" s="224"/>
      <c r="H170" s="224"/>
    </row>
    <row r="171" spans="1:8" ht="12.75">
      <c r="A171" s="1081" t="s">
        <v>894</v>
      </c>
      <c r="B171" s="1081"/>
      <c r="C171" s="1081"/>
      <c r="D171" s="1081"/>
      <c r="E171" s="1081"/>
      <c r="F171" s="1081"/>
      <c r="G171" s="1081"/>
      <c r="H171" s="1081"/>
    </row>
    <row r="172" spans="1:8" ht="12" thickBot="1">
      <c r="A172" s="195"/>
      <c r="B172" s="195"/>
      <c r="C172" s="195"/>
      <c r="D172" s="195"/>
      <c r="E172" s="195"/>
      <c r="F172" s="195"/>
      <c r="G172" s="195"/>
      <c r="H172" s="195"/>
    </row>
    <row r="173" spans="1:8" ht="14.25" customHeight="1">
      <c r="A173" s="235"/>
      <c r="B173" s="235"/>
      <c r="C173" s="235"/>
      <c r="D173" s="235"/>
      <c r="E173" s="235"/>
      <c r="F173" s="235" t="s">
        <v>748</v>
      </c>
      <c r="G173" s="235"/>
      <c r="H173" s="235" t="s">
        <v>895</v>
      </c>
    </row>
    <row r="174" spans="1:8" ht="12">
      <c r="A174" s="199"/>
      <c r="B174" s="199" t="s">
        <v>896</v>
      </c>
      <c r="C174" s="1083" t="s">
        <v>897</v>
      </c>
      <c r="D174" s="1083"/>
      <c r="E174" s="1083"/>
      <c r="F174" s="199" t="s">
        <v>898</v>
      </c>
      <c r="G174" s="199" t="s">
        <v>899</v>
      </c>
      <c r="H174" s="199" t="s">
        <v>900</v>
      </c>
    </row>
    <row r="175" spans="1:8" ht="12">
      <c r="A175" s="196" t="s">
        <v>851</v>
      </c>
      <c r="B175" s="196" t="s">
        <v>726</v>
      </c>
      <c r="C175" s="196" t="s">
        <v>901</v>
      </c>
      <c r="D175" s="196" t="s">
        <v>902</v>
      </c>
      <c r="E175" s="196" t="s">
        <v>903</v>
      </c>
      <c r="F175" s="196" t="s">
        <v>904</v>
      </c>
      <c r="G175" s="196" t="s">
        <v>748</v>
      </c>
      <c r="H175" s="196" t="s">
        <v>905</v>
      </c>
    </row>
    <row r="176" ht="8.25" customHeight="1"/>
    <row r="177" spans="1:8" ht="12" customHeight="1">
      <c r="A177" s="189" t="s">
        <v>869</v>
      </c>
      <c r="B177" s="940">
        <v>4986697300</v>
      </c>
      <c r="C177" s="200">
        <v>635106300</v>
      </c>
      <c r="D177" s="200">
        <v>217118000</v>
      </c>
      <c r="E177" s="940">
        <v>852224300</v>
      </c>
      <c r="F177" s="940">
        <v>5838921600</v>
      </c>
      <c r="G177" s="941">
        <v>0.14595577032580812</v>
      </c>
      <c r="H177" s="200">
        <v>8650076.645</v>
      </c>
    </row>
    <row r="178" spans="1:8" ht="12" customHeight="1">
      <c r="A178" s="189" t="s">
        <v>911</v>
      </c>
      <c r="B178" s="204">
        <v>1612469100</v>
      </c>
      <c r="C178" s="204">
        <v>106818100</v>
      </c>
      <c r="D178" s="204">
        <v>2189300</v>
      </c>
      <c r="E178" s="204">
        <v>109007400</v>
      </c>
      <c r="F178" s="204">
        <v>1721476500</v>
      </c>
      <c r="G178" s="246">
        <v>0.0633220377972049</v>
      </c>
      <c r="H178" s="204">
        <v>1351691.76</v>
      </c>
    </row>
    <row r="179" spans="1:8" ht="12" customHeight="1">
      <c r="A179" s="189" t="s">
        <v>871</v>
      </c>
      <c r="B179" s="204">
        <v>645978500</v>
      </c>
      <c r="C179" s="204">
        <v>42005500</v>
      </c>
      <c r="D179" s="204">
        <v>75029500</v>
      </c>
      <c r="E179" s="204">
        <v>117035000</v>
      </c>
      <c r="F179" s="204">
        <v>763013500</v>
      </c>
      <c r="G179" s="246">
        <v>0.15338522843960165</v>
      </c>
      <c r="H179" s="204">
        <v>1263978</v>
      </c>
    </row>
    <row r="180" spans="1:8" ht="12" customHeight="1">
      <c r="A180" s="189" t="s">
        <v>872</v>
      </c>
      <c r="B180" s="204">
        <v>15274403420</v>
      </c>
      <c r="C180" s="204">
        <v>2784746257</v>
      </c>
      <c r="D180" s="204">
        <v>680602700</v>
      </c>
      <c r="E180" s="204">
        <v>3465348957</v>
      </c>
      <c r="F180" s="204">
        <v>18739752377</v>
      </c>
      <c r="G180" s="246">
        <v>0.18491967702055404</v>
      </c>
      <c r="H180" s="204">
        <v>38118838.527</v>
      </c>
    </row>
    <row r="181" spans="1:8" ht="12" customHeight="1">
      <c r="A181" s="189" t="s">
        <v>873</v>
      </c>
      <c r="B181" s="204">
        <v>18583731469</v>
      </c>
      <c r="C181" s="204">
        <v>8819167300</v>
      </c>
      <c r="D181" s="204">
        <v>1225029600</v>
      </c>
      <c r="E181" s="204">
        <v>10044196900</v>
      </c>
      <c r="F181" s="204">
        <v>28627928369</v>
      </c>
      <c r="G181" s="246">
        <v>0.3508530820161072</v>
      </c>
      <c r="H181" s="204">
        <v>111490585.59</v>
      </c>
    </row>
    <row r="182" spans="2:8" ht="9" customHeight="1">
      <c r="B182" s="204"/>
      <c r="C182" s="204"/>
      <c r="D182" s="204"/>
      <c r="E182" s="204"/>
      <c r="F182" s="204"/>
      <c r="G182" s="246"/>
      <c r="H182" s="204"/>
    </row>
    <row r="183" spans="1:8" ht="12" customHeight="1">
      <c r="A183" s="189" t="s">
        <v>874</v>
      </c>
      <c r="B183" s="204">
        <v>205347741</v>
      </c>
      <c r="C183" s="204">
        <v>25281000</v>
      </c>
      <c r="D183" s="204">
        <v>34961300</v>
      </c>
      <c r="E183" s="204">
        <v>60242300</v>
      </c>
      <c r="F183" s="204">
        <v>265590041</v>
      </c>
      <c r="G183" s="246">
        <v>0.22682439361496992</v>
      </c>
      <c r="H183" s="204">
        <v>481938.4</v>
      </c>
    </row>
    <row r="184" spans="1:8" ht="12" customHeight="1">
      <c r="A184" s="189" t="s">
        <v>875</v>
      </c>
      <c r="B184" s="204">
        <v>1817428100</v>
      </c>
      <c r="C184" s="204">
        <v>142351000</v>
      </c>
      <c r="D184" s="204">
        <v>95246700</v>
      </c>
      <c r="E184" s="204">
        <v>237597700</v>
      </c>
      <c r="F184" s="204">
        <v>2055025800</v>
      </c>
      <c r="G184" s="246">
        <v>0.11561786718200813</v>
      </c>
      <c r="H184" s="204">
        <v>3207568.95</v>
      </c>
    </row>
    <row r="185" spans="1:8" ht="12" customHeight="1">
      <c r="A185" s="189" t="s">
        <v>876</v>
      </c>
      <c r="B185" s="204">
        <v>1685314440</v>
      </c>
      <c r="C185" s="204">
        <v>24706080</v>
      </c>
      <c r="D185" s="204">
        <v>56642300</v>
      </c>
      <c r="E185" s="204">
        <v>81348380</v>
      </c>
      <c r="F185" s="204">
        <v>1766662820</v>
      </c>
      <c r="G185" s="246">
        <v>0.046046353089606536</v>
      </c>
      <c r="H185" s="204">
        <v>658921.878</v>
      </c>
    </row>
    <row r="186" spans="1:8" ht="12" customHeight="1">
      <c r="A186" s="189" t="s">
        <v>877</v>
      </c>
      <c r="B186" s="204">
        <v>7422683650</v>
      </c>
      <c r="C186" s="204">
        <v>4443369880</v>
      </c>
      <c r="D186" s="204">
        <v>373294060</v>
      </c>
      <c r="E186" s="204">
        <v>4816663940</v>
      </c>
      <c r="F186" s="204">
        <v>12239347590</v>
      </c>
      <c r="G186" s="246">
        <v>0.3935392719735644</v>
      </c>
      <c r="H186" s="204">
        <v>58281633.673999995</v>
      </c>
    </row>
    <row r="187" spans="1:8" ht="12" customHeight="1">
      <c r="A187" s="189" t="s">
        <v>878</v>
      </c>
      <c r="B187" s="204">
        <v>785446700</v>
      </c>
      <c r="C187" s="204">
        <v>240739600</v>
      </c>
      <c r="D187" s="204">
        <v>26306500</v>
      </c>
      <c r="E187" s="204">
        <v>267046100</v>
      </c>
      <c r="F187" s="204">
        <v>1052492800</v>
      </c>
      <c r="G187" s="246">
        <v>0.2537272464001654</v>
      </c>
      <c r="H187" s="204">
        <v>1709095.04</v>
      </c>
    </row>
    <row r="188" spans="2:8" ht="11.25" customHeight="1">
      <c r="B188" s="204"/>
      <c r="C188" s="204"/>
      <c r="D188" s="204"/>
      <c r="E188" s="204"/>
      <c r="F188" s="204"/>
      <c r="G188" s="246"/>
      <c r="H188" s="204"/>
    </row>
    <row r="189" spans="1:8" ht="12" customHeight="1">
      <c r="A189" s="189" t="s">
        <v>830</v>
      </c>
      <c r="B189" s="204">
        <v>20416260900</v>
      </c>
      <c r="C189" s="204">
        <v>4579107600</v>
      </c>
      <c r="D189" s="204">
        <v>1241353000</v>
      </c>
      <c r="E189" s="204">
        <v>5820460600</v>
      </c>
      <c r="F189" s="204">
        <v>26236721500</v>
      </c>
      <c r="G189" s="246">
        <v>0.22184405166628765</v>
      </c>
      <c r="H189" s="204">
        <v>69845527.19999999</v>
      </c>
    </row>
    <row r="190" spans="1:8" ht="12" customHeight="1">
      <c r="A190" s="189" t="s">
        <v>831</v>
      </c>
      <c r="B190" s="204">
        <v>6691835100</v>
      </c>
      <c r="C190" s="204">
        <v>1299757800</v>
      </c>
      <c r="D190" s="204">
        <v>429892450</v>
      </c>
      <c r="E190" s="204">
        <v>1729650250</v>
      </c>
      <c r="F190" s="204">
        <v>8421485350</v>
      </c>
      <c r="G190" s="246">
        <v>0.2053854133938498</v>
      </c>
      <c r="H190" s="204">
        <v>19199117.775000002</v>
      </c>
    </row>
    <row r="191" spans="1:8" ht="12" customHeight="1">
      <c r="A191" s="189" t="s">
        <v>879</v>
      </c>
      <c r="B191" s="204">
        <v>1912957600</v>
      </c>
      <c r="C191" s="204">
        <v>233885800</v>
      </c>
      <c r="D191" s="204">
        <v>193210400</v>
      </c>
      <c r="E191" s="204">
        <v>427096200</v>
      </c>
      <c r="F191" s="204">
        <v>2340053800</v>
      </c>
      <c r="G191" s="246">
        <v>0.1825155472921178</v>
      </c>
      <c r="H191" s="204">
        <v>5039735.16</v>
      </c>
    </row>
    <row r="192" spans="1:8" ht="12" customHeight="1">
      <c r="A192" s="189" t="s">
        <v>880</v>
      </c>
      <c r="B192" s="204">
        <v>1845452010</v>
      </c>
      <c r="C192" s="204">
        <v>136230565</v>
      </c>
      <c r="D192" s="204">
        <v>135933577</v>
      </c>
      <c r="E192" s="204">
        <v>272164142</v>
      </c>
      <c r="F192" s="204">
        <v>2117616152</v>
      </c>
      <c r="G192" s="246">
        <v>0.1285238317354882</v>
      </c>
      <c r="H192" s="204">
        <v>2449477.278</v>
      </c>
    </row>
    <row r="193" spans="1:8" ht="12" customHeight="1">
      <c r="A193" s="189" t="s">
        <v>881</v>
      </c>
      <c r="B193" s="204">
        <v>9723630800</v>
      </c>
      <c r="C193" s="204">
        <v>705443800</v>
      </c>
      <c r="D193" s="204">
        <v>294747700</v>
      </c>
      <c r="E193" s="204">
        <v>1000191500</v>
      </c>
      <c r="F193" s="204">
        <v>10723822300</v>
      </c>
      <c r="G193" s="246">
        <v>0.09326819039140549</v>
      </c>
      <c r="H193" s="204">
        <v>9537312.77</v>
      </c>
    </row>
    <row r="194" spans="2:8" ht="9" customHeight="1">
      <c r="B194" s="204"/>
      <c r="C194" s="204"/>
      <c r="D194" s="204"/>
      <c r="E194" s="204"/>
      <c r="F194" s="204"/>
      <c r="G194" s="246"/>
      <c r="H194" s="204"/>
    </row>
    <row r="195" spans="1:8" ht="11.25">
      <c r="A195" s="189" t="s">
        <v>882</v>
      </c>
      <c r="B195" s="204">
        <v>57138330304</v>
      </c>
      <c r="C195" s="204">
        <v>4871635042</v>
      </c>
      <c r="D195" s="204">
        <v>1295054044</v>
      </c>
      <c r="E195" s="204">
        <v>6166689086</v>
      </c>
      <c r="F195" s="204">
        <v>63305019390</v>
      </c>
      <c r="G195" s="246">
        <v>0.0974123244163183</v>
      </c>
      <c r="H195" s="204">
        <v>54883532.8654</v>
      </c>
    </row>
    <row r="196" spans="1:8" ht="11.25">
      <c r="A196" s="189" t="s">
        <v>883</v>
      </c>
      <c r="B196" s="204">
        <v>1763406600</v>
      </c>
      <c r="C196" s="204">
        <v>73724500</v>
      </c>
      <c r="D196" s="204">
        <v>193248700</v>
      </c>
      <c r="E196" s="204">
        <v>266973200</v>
      </c>
      <c r="F196" s="204">
        <v>2030379800</v>
      </c>
      <c r="G196" s="246">
        <v>0.13148929082135274</v>
      </c>
      <c r="H196" s="204">
        <v>1868812.4</v>
      </c>
    </row>
    <row r="197" spans="1:8" ht="11.25">
      <c r="A197" s="189" t="s">
        <v>884</v>
      </c>
      <c r="B197" s="204">
        <v>1851350800</v>
      </c>
      <c r="C197" s="204">
        <v>85949800</v>
      </c>
      <c r="D197" s="204">
        <v>461325800</v>
      </c>
      <c r="E197" s="204">
        <v>547275600</v>
      </c>
      <c r="F197" s="204">
        <v>2398626400</v>
      </c>
      <c r="G197" s="246">
        <v>0.2281620847665147</v>
      </c>
      <c r="H197" s="204">
        <v>2955288.24</v>
      </c>
    </row>
    <row r="198" spans="1:8" ht="11.25">
      <c r="A198" s="189" t="s">
        <v>885</v>
      </c>
      <c r="B198" s="204">
        <v>3458505400</v>
      </c>
      <c r="C198" s="204">
        <v>205146500</v>
      </c>
      <c r="D198" s="204">
        <v>364175800</v>
      </c>
      <c r="E198" s="204">
        <v>569322300</v>
      </c>
      <c r="F198" s="204">
        <v>4027827700</v>
      </c>
      <c r="G198" s="246">
        <v>0.14134723290174503</v>
      </c>
      <c r="H198" s="204">
        <v>3871391.64</v>
      </c>
    </row>
    <row r="199" spans="5:7" ht="12" customHeight="1">
      <c r="E199" s="204"/>
      <c r="G199" s="246"/>
    </row>
    <row r="200" spans="1:8" ht="12.75" customHeight="1">
      <c r="A200" s="214" t="s">
        <v>886</v>
      </c>
      <c r="B200" s="214">
        <v>264261342986</v>
      </c>
      <c r="C200" s="214">
        <v>40288870722</v>
      </c>
      <c r="D200" s="214">
        <v>13124700377</v>
      </c>
      <c r="E200" s="214">
        <v>53413571099</v>
      </c>
      <c r="F200" s="214">
        <v>317674914085</v>
      </c>
      <c r="G200" s="241">
        <v>0.16813909040582342</v>
      </c>
      <c r="H200" s="214">
        <v>543607404.8592</v>
      </c>
    </row>
    <row r="201" spans="1:8" ht="12.75" customHeight="1">
      <c r="A201" s="214" t="s">
        <v>850</v>
      </c>
      <c r="B201" s="214">
        <v>789566271958</v>
      </c>
      <c r="C201" s="214">
        <v>48888580095</v>
      </c>
      <c r="D201" s="214">
        <v>21564597109</v>
      </c>
      <c r="E201" s="214">
        <v>70569950704</v>
      </c>
      <c r="F201" s="214">
        <v>860136222662</v>
      </c>
      <c r="G201" s="241">
        <v>0.08204508639991463</v>
      </c>
      <c r="H201" s="214">
        <v>556065462.6477202</v>
      </c>
    </row>
    <row r="202" spans="1:8" ht="12">
      <c r="A202" s="247"/>
      <c r="B202" s="247"/>
      <c r="C202" s="247"/>
      <c r="D202" s="247"/>
      <c r="E202" s="247"/>
      <c r="F202" s="247"/>
      <c r="G202" s="247"/>
      <c r="H202" s="247"/>
    </row>
    <row r="203" spans="1:8" ht="12.75" customHeight="1">
      <c r="A203" s="214" t="s">
        <v>887</v>
      </c>
      <c r="B203" s="214">
        <v>1053827614944</v>
      </c>
      <c r="C203" s="214">
        <v>89177450817</v>
      </c>
      <c r="D203" s="214">
        <v>34689297486</v>
      </c>
      <c r="E203" s="214">
        <v>123983521803</v>
      </c>
      <c r="F203" s="214">
        <v>1177811136747</v>
      </c>
      <c r="G203" s="241">
        <v>0.1052660464269598</v>
      </c>
      <c r="H203" s="214">
        <v>1099672867.5069203</v>
      </c>
    </row>
    <row r="204" spans="1:8" ht="12">
      <c r="A204" s="218"/>
      <c r="B204" s="218"/>
      <c r="C204" s="218"/>
      <c r="D204" s="218"/>
      <c r="E204" s="218"/>
      <c r="F204" s="218"/>
      <c r="G204" s="248"/>
      <c r="H204" s="218"/>
    </row>
    <row r="205" spans="1:8" ht="12">
      <c r="A205" s="218"/>
      <c r="B205" s="218"/>
      <c r="C205" s="218"/>
      <c r="D205" s="218"/>
      <c r="E205" s="218"/>
      <c r="F205" s="218"/>
      <c r="G205" s="248"/>
      <c r="H205" s="218"/>
    </row>
    <row r="206" ht="11.25">
      <c r="A206" s="189" t="s">
        <v>616</v>
      </c>
    </row>
    <row r="207" ht="11.25">
      <c r="A207" s="189" t="s">
        <v>889</v>
      </c>
    </row>
    <row r="208" ht="11.25">
      <c r="A208" s="189" t="s">
        <v>912</v>
      </c>
    </row>
    <row r="217" ht="7.5" customHeight="1"/>
  </sheetData>
  <mergeCells count="11">
    <mergeCell ref="C174:E174"/>
    <mergeCell ref="A44:H44"/>
    <mergeCell ref="C47:E47"/>
    <mergeCell ref="A86:H86"/>
    <mergeCell ref="C89:E89"/>
    <mergeCell ref="A128:H128"/>
    <mergeCell ref="C131:E131"/>
    <mergeCell ref="A2:H2"/>
    <mergeCell ref="C5:E5"/>
    <mergeCell ref="C144:E144"/>
    <mergeCell ref="A171:H171"/>
  </mergeCells>
  <conditionalFormatting sqref="J1:J65536">
    <cfRule type="cellIs" priority="1" dxfId="0" operator="greaterThan" stopIfTrue="1">
      <formula>0.3</formula>
    </cfRule>
  </conditionalFormatting>
  <printOptions horizontalCentered="1"/>
  <pageMargins left="0.25" right="0.25" top="0.7" bottom="0.75" header="0.25" footer="0.4"/>
  <pageSetup fitToHeight="5" horizontalDpi="1200" verticalDpi="1200" orientation="landscape" r:id="rId1"/>
  <rowBreaks count="4" manualBreakCount="4">
    <brk id="42" max="7" man="1"/>
    <brk id="84" max="7" man="1"/>
    <brk id="126" max="7" man="1"/>
    <brk id="169" max="7" man="1"/>
  </rowBreaks>
</worksheet>
</file>

<file path=xl/worksheets/sheet27.xml><?xml version="1.0" encoding="utf-8"?>
<worksheet xmlns="http://schemas.openxmlformats.org/spreadsheetml/2006/main" xmlns:r="http://schemas.openxmlformats.org/officeDocument/2006/relationships">
  <sheetPr codeName="Sheet30"/>
  <dimension ref="A1:IS281"/>
  <sheetViews>
    <sheetView workbookViewId="0" topLeftCell="A1">
      <pane xSplit="1" topLeftCell="B1" activePane="topRight" state="frozen"/>
      <selection pane="topLeft" activeCell="H8" sqref="H8"/>
      <selection pane="topRight" activeCell="D169" sqref="D169"/>
    </sheetView>
  </sheetViews>
  <sheetFormatPr defaultColWidth="9.140625" defaultRowHeight="12.75"/>
  <cols>
    <col min="1" max="1" width="17.28125" style="189" customWidth="1"/>
    <col min="2" max="2" width="14.28125" style="204" bestFit="1" customWidth="1"/>
    <col min="3" max="3" width="0.85546875" style="189" customWidth="1"/>
    <col min="4" max="4" width="13.28125" style="204" bestFit="1" customWidth="1"/>
    <col min="5" max="5" width="1.57421875" style="189" customWidth="1"/>
    <col min="6" max="6" width="14.421875" style="204" customWidth="1"/>
    <col min="7" max="7" width="0.85546875" style="189" customWidth="1"/>
    <col min="8" max="8" width="12.00390625" style="204" customWidth="1"/>
    <col min="9" max="9" width="1.57421875" style="189" customWidth="1"/>
    <col min="10" max="10" width="13.421875" style="204" customWidth="1"/>
    <col min="11" max="11" width="0.85546875" style="189" customWidth="1"/>
    <col min="12" max="12" width="11.00390625" style="204" customWidth="1"/>
    <col min="13" max="13" width="1.57421875" style="189" customWidth="1"/>
    <col min="14" max="14" width="14.421875" style="204" customWidth="1"/>
    <col min="15" max="15" width="0.85546875" style="189" customWidth="1"/>
    <col min="16" max="16" width="12.00390625" style="204" customWidth="1"/>
    <col min="17" max="17" width="7.57421875" style="255" bestFit="1" customWidth="1"/>
    <col min="18" max="18" width="12.57421875" style="255" bestFit="1" customWidth="1"/>
    <col min="19" max="19" width="13.00390625" style="255" bestFit="1" customWidth="1"/>
    <col min="20" max="20" width="1.7109375" style="191" customWidth="1"/>
    <col min="21" max="21" width="12.8515625" style="212" customWidth="1"/>
    <col min="22" max="22" width="10.421875" style="261" customWidth="1"/>
    <col min="23" max="23" width="1.7109375" style="191" customWidth="1"/>
    <col min="24" max="24" width="10.421875" style="212" customWidth="1"/>
    <col min="25" max="25" width="1.7109375" style="191" customWidth="1"/>
    <col min="26" max="26" width="8.7109375" style="212" customWidth="1"/>
    <col min="27" max="27" width="1.7109375" style="191" customWidth="1"/>
    <col min="28" max="28" width="12.57421875" style="212" customWidth="1"/>
    <col min="29" max="29" width="1.7109375" style="191" customWidth="1"/>
    <col min="30" max="30" width="10.421875" style="212" customWidth="1"/>
    <col min="31" max="31" width="9.140625" style="191" customWidth="1"/>
    <col min="32" max="32" width="12.421875" style="268" bestFit="1" customWidth="1"/>
    <col min="33" max="33" width="11.00390625" style="268" customWidth="1"/>
    <col min="34" max="34" width="1.421875" style="268" customWidth="1"/>
    <col min="35" max="35" width="10.140625" style="268" customWidth="1"/>
    <col min="36" max="36" width="1.57421875" style="268" customWidth="1"/>
    <col min="37" max="37" width="10.28125" style="268" customWidth="1"/>
    <col min="38" max="38" width="1.421875" style="268" customWidth="1"/>
    <col min="39" max="39" width="9.57421875" style="268" customWidth="1"/>
    <col min="40" max="40" width="1.28515625" style="268" customWidth="1"/>
    <col min="41" max="41" width="8.7109375" style="268" customWidth="1"/>
    <col min="42" max="42" width="1.1484375" style="268" customWidth="1"/>
    <col min="43" max="43" width="7.57421875" style="268" customWidth="1"/>
    <col min="44" max="44" width="0.9921875" style="268" customWidth="1"/>
    <col min="45" max="45" width="9.8515625" style="268" customWidth="1"/>
    <col min="46" max="46" width="1.1484375" style="268" customWidth="1"/>
    <col min="47" max="47" width="8.57421875" style="268" customWidth="1"/>
    <col min="48" max="96" width="9.140625" style="191" customWidth="1"/>
    <col min="97" max="16384" width="9.140625" style="189" customWidth="1"/>
  </cols>
  <sheetData>
    <row r="1" spans="1:96" s="224" customFormat="1" ht="13.5">
      <c r="A1" s="996" t="s">
        <v>913</v>
      </c>
      <c r="B1" s="249"/>
      <c r="D1" s="249"/>
      <c r="F1" s="249"/>
      <c r="H1" s="249"/>
      <c r="J1" s="249"/>
      <c r="L1" s="249"/>
      <c r="N1" s="249"/>
      <c r="P1" s="249"/>
      <c r="Q1" s="250"/>
      <c r="R1" s="250"/>
      <c r="S1" s="250"/>
      <c r="T1" s="192"/>
      <c r="U1" s="251"/>
      <c r="V1" s="252"/>
      <c r="W1" s="192"/>
      <c r="X1" s="251"/>
      <c r="Y1" s="192"/>
      <c r="Z1" s="251"/>
      <c r="AA1" s="192"/>
      <c r="AB1" s="251"/>
      <c r="AC1" s="192"/>
      <c r="AD1" s="251"/>
      <c r="AE1" s="192"/>
      <c r="AF1" s="947"/>
      <c r="AG1" s="947"/>
      <c r="AH1" s="947"/>
      <c r="AI1" s="947"/>
      <c r="AJ1" s="947"/>
      <c r="AK1" s="947"/>
      <c r="AL1" s="947"/>
      <c r="AM1" s="947"/>
      <c r="AN1" s="947"/>
      <c r="AO1" s="947"/>
      <c r="AP1" s="947"/>
      <c r="AQ1" s="947"/>
      <c r="AR1" s="947"/>
      <c r="AS1" s="947"/>
      <c r="AT1" s="947"/>
      <c r="AU1" s="947"/>
      <c r="AV1" s="947"/>
      <c r="AW1" s="947"/>
      <c r="AX1" s="947"/>
      <c r="AY1" s="947"/>
      <c r="AZ1" s="947"/>
      <c r="BA1" s="947"/>
      <c r="BB1" s="947"/>
      <c r="BC1" s="947"/>
      <c r="BD1" s="947"/>
      <c r="BE1" s="947"/>
      <c r="BF1" s="947"/>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row>
    <row r="2" spans="1:96" s="224" customFormat="1" ht="12.75">
      <c r="A2" s="253" t="s">
        <v>914</v>
      </c>
      <c r="B2" s="254"/>
      <c r="C2" s="254"/>
      <c r="D2" s="254"/>
      <c r="E2" s="254"/>
      <c r="F2" s="254"/>
      <c r="G2" s="254"/>
      <c r="H2" s="254"/>
      <c r="I2" s="254"/>
      <c r="J2" s="254"/>
      <c r="K2" s="254"/>
      <c r="L2" s="254"/>
      <c r="M2" s="254"/>
      <c r="N2" s="254"/>
      <c r="O2" s="254"/>
      <c r="P2" s="254"/>
      <c r="Q2" s="250"/>
      <c r="R2" s="1079"/>
      <c r="S2" s="1079"/>
      <c r="T2" s="1079"/>
      <c r="U2" s="1079"/>
      <c r="V2" s="1079"/>
      <c r="W2" s="1079"/>
      <c r="X2" s="1079"/>
      <c r="Y2" s="1079"/>
      <c r="Z2" s="1079"/>
      <c r="AA2" s="1079"/>
      <c r="AB2" s="1079"/>
      <c r="AC2" s="1079"/>
      <c r="AD2" s="1079"/>
      <c r="AE2" s="192"/>
      <c r="AF2" s="947"/>
      <c r="AG2" s="947"/>
      <c r="AH2" s="947"/>
      <c r="AI2" s="947"/>
      <c r="AJ2" s="947"/>
      <c r="AK2" s="947"/>
      <c r="AL2" s="947"/>
      <c r="AM2" s="947"/>
      <c r="AN2" s="947"/>
      <c r="AO2" s="947"/>
      <c r="AP2" s="947"/>
      <c r="AQ2" s="947"/>
      <c r="AR2" s="947"/>
      <c r="AS2" s="947"/>
      <c r="AT2" s="947"/>
      <c r="AU2" s="947"/>
      <c r="AV2" s="947"/>
      <c r="AW2" s="947"/>
      <c r="AX2" s="947"/>
      <c r="AY2" s="947"/>
      <c r="AZ2" s="947"/>
      <c r="BA2" s="947"/>
      <c r="BB2" s="947"/>
      <c r="BC2" s="947"/>
      <c r="BD2" s="947"/>
      <c r="BE2" s="947"/>
      <c r="BF2" s="947"/>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row>
    <row r="3" spans="1:58" ht="12.75">
      <c r="A3" s="193" t="s">
        <v>915</v>
      </c>
      <c r="B3" s="194"/>
      <c r="C3" s="194"/>
      <c r="D3" s="194"/>
      <c r="E3" s="194"/>
      <c r="F3" s="194"/>
      <c r="G3" s="194"/>
      <c r="H3" s="194"/>
      <c r="I3" s="194"/>
      <c r="J3" s="194"/>
      <c r="K3" s="194"/>
      <c r="L3" s="194"/>
      <c r="M3" s="194"/>
      <c r="N3" s="194"/>
      <c r="O3" s="194"/>
      <c r="P3" s="194"/>
      <c r="R3" s="1079"/>
      <c r="S3" s="1079"/>
      <c r="T3" s="1079"/>
      <c r="U3" s="1079"/>
      <c r="V3" s="1079"/>
      <c r="W3" s="1079"/>
      <c r="X3" s="1079"/>
      <c r="Y3" s="1079"/>
      <c r="Z3" s="1079"/>
      <c r="AA3" s="1079"/>
      <c r="AB3" s="1079"/>
      <c r="AC3" s="1079"/>
      <c r="AD3" s="1079"/>
      <c r="AF3" s="947"/>
      <c r="AG3" s="947"/>
      <c r="AH3" s="947"/>
      <c r="AI3" s="947"/>
      <c r="AJ3" s="947"/>
      <c r="AK3" s="947"/>
      <c r="AL3" s="947"/>
      <c r="AM3" s="947"/>
      <c r="AN3" s="947"/>
      <c r="AO3" s="947"/>
      <c r="AP3" s="947"/>
      <c r="AQ3" s="947"/>
      <c r="AR3" s="947"/>
      <c r="AS3" s="947"/>
      <c r="AT3" s="947"/>
      <c r="AU3" s="947"/>
      <c r="AV3" s="947"/>
      <c r="AW3" s="947"/>
      <c r="AX3" s="947"/>
      <c r="AY3" s="947"/>
      <c r="AZ3" s="947"/>
      <c r="BA3" s="947"/>
      <c r="BB3" s="947"/>
      <c r="BC3" s="947"/>
      <c r="BD3" s="947"/>
      <c r="BE3" s="947"/>
      <c r="BF3" s="947"/>
    </row>
    <row r="4" spans="1:58" ht="11.25" customHeight="1" thickBot="1">
      <c r="A4" s="195"/>
      <c r="B4" s="195"/>
      <c r="C4" s="195"/>
      <c r="D4" s="195"/>
      <c r="E4" s="195"/>
      <c r="F4" s="195"/>
      <c r="G4" s="195"/>
      <c r="H4" s="195"/>
      <c r="I4" s="195"/>
      <c r="J4" s="195"/>
      <c r="K4" s="195"/>
      <c r="L4" s="195"/>
      <c r="M4" s="195"/>
      <c r="N4" s="195"/>
      <c r="O4" s="195"/>
      <c r="P4" s="195"/>
      <c r="R4" s="194"/>
      <c r="S4" s="194"/>
      <c r="T4" s="194"/>
      <c r="U4" s="194"/>
      <c r="V4" s="256"/>
      <c r="W4" s="194"/>
      <c r="X4" s="194"/>
      <c r="Y4" s="194"/>
      <c r="Z4" s="194"/>
      <c r="AA4" s="194"/>
      <c r="AB4" s="194"/>
      <c r="AC4" s="194"/>
      <c r="AD4" s="194"/>
      <c r="AF4" s="947"/>
      <c r="AG4" s="947"/>
      <c r="AH4" s="947"/>
      <c r="AI4" s="947"/>
      <c r="AJ4" s="947"/>
      <c r="AK4" s="947"/>
      <c r="AL4" s="947"/>
      <c r="AM4" s="947"/>
      <c r="AN4" s="947"/>
      <c r="AO4" s="947"/>
      <c r="AP4" s="947"/>
      <c r="AQ4" s="947"/>
      <c r="AR4" s="947"/>
      <c r="AS4" s="947"/>
      <c r="AT4" s="947"/>
      <c r="AU4" s="947"/>
      <c r="AV4" s="947"/>
      <c r="AW4" s="947"/>
      <c r="AX4" s="947"/>
      <c r="AY4" s="947"/>
      <c r="AZ4" s="947"/>
      <c r="BA4" s="947"/>
      <c r="BB4" s="947"/>
      <c r="BC4" s="947"/>
      <c r="BD4" s="947"/>
      <c r="BE4" s="947"/>
      <c r="BF4" s="947"/>
    </row>
    <row r="5" spans="1:58" ht="14.25" customHeight="1">
      <c r="A5" s="224"/>
      <c r="B5" s="1084" t="s">
        <v>916</v>
      </c>
      <c r="C5" s="1084"/>
      <c r="D5" s="1084"/>
      <c r="E5" s="224"/>
      <c r="F5" s="1084" t="s">
        <v>917</v>
      </c>
      <c r="G5" s="1084"/>
      <c r="H5" s="1084"/>
      <c r="I5" s="224"/>
      <c r="J5" s="1084" t="s">
        <v>918</v>
      </c>
      <c r="K5" s="1084"/>
      <c r="L5" s="1084"/>
      <c r="M5" s="224"/>
      <c r="N5" s="1084" t="s">
        <v>919</v>
      </c>
      <c r="O5" s="1084"/>
      <c r="P5" s="1084"/>
      <c r="S5" s="1085"/>
      <c r="T5" s="1085"/>
      <c r="U5" s="1085"/>
      <c r="V5" s="257"/>
      <c r="W5" s="192"/>
      <c r="X5" s="1085"/>
      <c r="Y5" s="1085"/>
      <c r="Z5" s="1085"/>
      <c r="AA5" s="192"/>
      <c r="AB5" s="1085"/>
      <c r="AC5" s="1085"/>
      <c r="AD5" s="1085"/>
      <c r="AF5" s="947"/>
      <c r="AG5" s="947"/>
      <c r="AH5" s="947"/>
      <c r="AI5" s="947"/>
      <c r="AJ5" s="947"/>
      <c r="AK5" s="947"/>
      <c r="AL5" s="947"/>
      <c r="AM5" s="947"/>
      <c r="AN5" s="947"/>
      <c r="AO5" s="947"/>
      <c r="AP5" s="947"/>
      <c r="AQ5" s="947"/>
      <c r="AR5" s="947"/>
      <c r="AS5" s="947"/>
      <c r="AT5" s="947"/>
      <c r="AU5" s="947"/>
      <c r="AV5" s="947"/>
      <c r="AW5" s="947"/>
      <c r="AX5" s="947"/>
      <c r="AY5" s="947"/>
      <c r="AZ5" s="947"/>
      <c r="BA5" s="947"/>
      <c r="BB5" s="947"/>
      <c r="BC5" s="947"/>
      <c r="BD5" s="947"/>
      <c r="BE5" s="947"/>
      <c r="BF5" s="947"/>
    </row>
    <row r="6" spans="1:58" ht="12" customHeight="1">
      <c r="A6" s="258" t="s">
        <v>744</v>
      </c>
      <c r="B6" s="259" t="s">
        <v>920</v>
      </c>
      <c r="C6" s="258"/>
      <c r="D6" s="259" t="s">
        <v>921</v>
      </c>
      <c r="E6" s="196"/>
      <c r="F6" s="259" t="s">
        <v>920</v>
      </c>
      <c r="G6" s="196"/>
      <c r="H6" s="259" t="s">
        <v>921</v>
      </c>
      <c r="I6" s="196"/>
      <c r="J6" s="259" t="s">
        <v>920</v>
      </c>
      <c r="K6" s="196"/>
      <c r="L6" s="259" t="s">
        <v>921</v>
      </c>
      <c r="M6" s="196"/>
      <c r="N6" s="259" t="s">
        <v>920</v>
      </c>
      <c r="O6" s="196"/>
      <c r="P6" s="259" t="s">
        <v>921</v>
      </c>
      <c r="T6" s="192"/>
      <c r="U6" s="255"/>
      <c r="V6" s="260"/>
      <c r="W6" s="199"/>
      <c r="X6" s="257"/>
      <c r="Y6" s="199"/>
      <c r="Z6" s="257"/>
      <c r="AA6" s="199"/>
      <c r="AB6" s="257"/>
      <c r="AC6" s="199"/>
      <c r="AD6" s="257"/>
      <c r="AF6" s="947"/>
      <c r="AG6" s="947"/>
      <c r="AH6" s="947"/>
      <c r="AI6" s="947"/>
      <c r="AJ6" s="947"/>
      <c r="AK6" s="947"/>
      <c r="AL6" s="947"/>
      <c r="AM6" s="947"/>
      <c r="AN6" s="947"/>
      <c r="AO6" s="947"/>
      <c r="AP6" s="947"/>
      <c r="AQ6" s="947"/>
      <c r="AR6" s="947"/>
      <c r="AS6" s="947"/>
      <c r="AT6" s="947"/>
      <c r="AU6" s="947"/>
      <c r="AV6" s="947"/>
      <c r="AW6" s="947"/>
      <c r="AX6" s="947"/>
      <c r="AY6" s="947"/>
      <c r="AZ6" s="947"/>
      <c r="BA6" s="947"/>
      <c r="BB6" s="947"/>
      <c r="BC6" s="947"/>
      <c r="BD6" s="947"/>
      <c r="BE6" s="947"/>
      <c r="BF6" s="947"/>
    </row>
    <row r="7" spans="3:58" ht="8.25" customHeight="1">
      <c r="C7" s="189">
        <v>2017098200</v>
      </c>
      <c r="AF7" s="947"/>
      <c r="AG7" s="947"/>
      <c r="AH7" s="947"/>
      <c r="AI7" s="947"/>
      <c r="AJ7" s="947"/>
      <c r="AK7" s="947"/>
      <c r="AL7" s="947"/>
      <c r="AM7" s="947"/>
      <c r="AN7" s="947"/>
      <c r="AO7" s="947"/>
      <c r="AP7" s="947"/>
      <c r="AQ7" s="947"/>
      <c r="AR7" s="947"/>
      <c r="AS7" s="947"/>
      <c r="AT7" s="947"/>
      <c r="AU7" s="947"/>
      <c r="AV7" s="947"/>
      <c r="AW7" s="947"/>
      <c r="AX7" s="947"/>
      <c r="AY7" s="947"/>
      <c r="AZ7" s="947"/>
      <c r="BA7" s="947"/>
      <c r="BB7" s="947"/>
      <c r="BC7" s="947"/>
      <c r="BD7" s="947"/>
      <c r="BE7" s="947"/>
      <c r="BF7" s="947"/>
    </row>
    <row r="8" spans="1:58" ht="12" customHeight="1">
      <c r="A8" s="189" t="s">
        <v>922</v>
      </c>
      <c r="B8" s="948">
        <v>384331350</v>
      </c>
      <c r="C8" s="262">
        <v>6273811700</v>
      </c>
      <c r="D8" s="948">
        <v>9380410.77</v>
      </c>
      <c r="E8" s="262"/>
      <c r="F8" s="948">
        <v>20539025</v>
      </c>
      <c r="G8" s="262"/>
      <c r="H8" s="948">
        <v>656217.37</v>
      </c>
      <c r="I8" s="262"/>
      <c r="J8" s="948">
        <v>0</v>
      </c>
      <c r="K8" s="262"/>
      <c r="L8" s="948">
        <v>0</v>
      </c>
      <c r="M8" s="262"/>
      <c r="N8" s="948">
        <v>212198822</v>
      </c>
      <c r="O8" s="262"/>
      <c r="P8" s="949">
        <v>796578.52</v>
      </c>
      <c r="Q8" s="950"/>
      <c r="R8" s="950"/>
      <c r="S8" s="950"/>
      <c r="T8" s="220"/>
      <c r="U8" s="255"/>
      <c r="V8" s="263"/>
      <c r="W8" s="220"/>
      <c r="X8" s="220"/>
      <c r="Y8" s="220"/>
      <c r="Z8" s="220"/>
      <c r="AA8" s="220"/>
      <c r="AB8" s="220"/>
      <c r="AC8" s="220"/>
      <c r="AD8" s="220"/>
      <c r="AF8" s="947"/>
      <c r="AG8" s="947"/>
      <c r="AH8" s="947"/>
      <c r="AI8" s="947"/>
      <c r="AJ8" s="947"/>
      <c r="AK8" s="947"/>
      <c r="AL8" s="947"/>
      <c r="AM8" s="947"/>
      <c r="AN8" s="947"/>
      <c r="AO8" s="947"/>
      <c r="AP8" s="947"/>
      <c r="AQ8" s="947"/>
      <c r="AR8" s="947"/>
      <c r="AS8" s="947"/>
      <c r="AT8" s="947"/>
      <c r="AU8" s="947"/>
      <c r="AV8" s="947"/>
      <c r="AW8" s="947"/>
      <c r="AX8" s="947"/>
      <c r="AY8" s="947"/>
      <c r="AZ8" s="947"/>
      <c r="BA8" s="947"/>
      <c r="BB8" s="947"/>
      <c r="BC8" s="947"/>
      <c r="BD8" s="947"/>
      <c r="BE8" s="947"/>
      <c r="BF8" s="947"/>
    </row>
    <row r="9" spans="1:58" ht="12" customHeight="1">
      <c r="A9" s="189" t="s">
        <v>753</v>
      </c>
      <c r="B9" s="951">
        <v>933751172</v>
      </c>
      <c r="C9" s="264"/>
      <c r="D9" s="951">
        <v>39572131.44190001</v>
      </c>
      <c r="E9" s="264"/>
      <c r="F9" s="951">
        <v>18187025</v>
      </c>
      <c r="G9" s="264"/>
      <c r="H9" s="951">
        <v>778404.67</v>
      </c>
      <c r="I9" s="264"/>
      <c r="J9" s="951">
        <v>0</v>
      </c>
      <c r="K9" s="264"/>
      <c r="L9" s="951">
        <v>0</v>
      </c>
      <c r="M9" s="264"/>
      <c r="N9" s="951">
        <v>276229127</v>
      </c>
      <c r="O9" s="264"/>
      <c r="P9" s="952">
        <v>1972549.9492</v>
      </c>
      <c r="Q9" s="950"/>
      <c r="R9" s="950"/>
      <c r="S9" s="950"/>
      <c r="T9" s="212"/>
      <c r="U9" s="255"/>
      <c r="V9" s="263"/>
      <c r="W9" s="212"/>
      <c r="Y9" s="212"/>
      <c r="AA9" s="212"/>
      <c r="AC9" s="212"/>
      <c r="AF9" s="947"/>
      <c r="AG9" s="947"/>
      <c r="AH9" s="947"/>
      <c r="AI9" s="947"/>
      <c r="AJ9" s="947"/>
      <c r="AK9" s="947"/>
      <c r="AL9" s="947"/>
      <c r="AM9" s="947"/>
      <c r="AN9" s="947"/>
      <c r="AO9" s="947"/>
      <c r="AP9" s="947"/>
      <c r="AQ9" s="947"/>
      <c r="AR9" s="947"/>
      <c r="AS9" s="947"/>
      <c r="AT9" s="947"/>
      <c r="AU9" s="947"/>
      <c r="AV9" s="947"/>
      <c r="AW9" s="947"/>
      <c r="AX9" s="947"/>
      <c r="AY9" s="947"/>
      <c r="AZ9" s="947"/>
      <c r="BA9" s="947"/>
      <c r="BB9" s="947"/>
      <c r="BC9" s="947"/>
      <c r="BD9" s="947"/>
      <c r="BE9" s="947"/>
      <c r="BF9" s="947"/>
    </row>
    <row r="10" spans="1:58" ht="12" customHeight="1">
      <c r="A10" s="189" t="s">
        <v>754</v>
      </c>
      <c r="B10" s="951">
        <v>64142598</v>
      </c>
      <c r="C10" s="264"/>
      <c r="D10" s="951">
        <v>3593841.7</v>
      </c>
      <c r="E10" s="264"/>
      <c r="F10" s="951">
        <v>106864932</v>
      </c>
      <c r="G10" s="264"/>
      <c r="H10" s="951">
        <v>6358463.45</v>
      </c>
      <c r="I10" s="264"/>
      <c r="J10" s="951">
        <v>0</v>
      </c>
      <c r="K10" s="264"/>
      <c r="L10" s="951">
        <v>0</v>
      </c>
      <c r="M10" s="264"/>
      <c r="N10" s="951">
        <v>89128617</v>
      </c>
      <c r="O10" s="264"/>
      <c r="P10" s="952">
        <v>593386.19</v>
      </c>
      <c r="Q10" s="950"/>
      <c r="R10" s="950"/>
      <c r="S10" s="950"/>
      <c r="T10" s="212"/>
      <c r="U10" s="255"/>
      <c r="V10" s="263"/>
      <c r="W10" s="212"/>
      <c r="Y10" s="212"/>
      <c r="AA10" s="212"/>
      <c r="AC10" s="212"/>
      <c r="AF10" s="947"/>
      <c r="AG10" s="947"/>
      <c r="AH10" s="947"/>
      <c r="AI10" s="947"/>
      <c r="AJ10" s="947"/>
      <c r="AK10" s="947"/>
      <c r="AL10" s="947"/>
      <c r="AM10" s="947"/>
      <c r="AN10" s="947"/>
      <c r="AO10" s="947"/>
      <c r="AP10" s="947"/>
      <c r="AQ10" s="947"/>
      <c r="AR10" s="947"/>
      <c r="AS10" s="947"/>
      <c r="AT10" s="947"/>
      <c r="AU10" s="947"/>
      <c r="AV10" s="947"/>
      <c r="AW10" s="947"/>
      <c r="AX10" s="947"/>
      <c r="AY10" s="947"/>
      <c r="AZ10" s="947"/>
      <c r="BA10" s="947"/>
      <c r="BB10" s="947"/>
      <c r="BC10" s="947"/>
      <c r="BD10" s="947"/>
      <c r="BE10" s="947"/>
      <c r="BF10" s="947"/>
    </row>
    <row r="11" spans="1:58" ht="12" customHeight="1">
      <c r="A11" s="189" t="s">
        <v>755</v>
      </c>
      <c r="B11" s="951">
        <v>88962146</v>
      </c>
      <c r="C11" s="264"/>
      <c r="D11" s="951">
        <v>3358485.91</v>
      </c>
      <c r="E11" s="264"/>
      <c r="F11" s="951">
        <v>7977175</v>
      </c>
      <c r="G11" s="264"/>
      <c r="H11" s="951">
        <v>79771.75</v>
      </c>
      <c r="I11" s="264"/>
      <c r="J11" s="951">
        <v>0</v>
      </c>
      <c r="K11" s="264"/>
      <c r="L11" s="951">
        <v>0</v>
      </c>
      <c r="M11" s="264"/>
      <c r="N11" s="951">
        <v>56317</v>
      </c>
      <c r="O11" s="264"/>
      <c r="P11" s="952">
        <v>2252.68</v>
      </c>
      <c r="Q11" s="950"/>
      <c r="R11" s="950"/>
      <c r="S11" s="950"/>
      <c r="T11" s="212"/>
      <c r="U11" s="255"/>
      <c r="V11" s="263"/>
      <c r="W11" s="212"/>
      <c r="Y11" s="212"/>
      <c r="AA11" s="212"/>
      <c r="AC11" s="212"/>
      <c r="AF11" s="947"/>
      <c r="AG11" s="947"/>
      <c r="AH11" s="947"/>
      <c r="AI11" s="947"/>
      <c r="AJ11" s="947"/>
      <c r="AK11" s="947"/>
      <c r="AL11" s="947"/>
      <c r="AM11" s="947"/>
      <c r="AN11" s="947"/>
      <c r="AO11" s="947"/>
      <c r="AP11" s="947"/>
      <c r="AQ11" s="947"/>
      <c r="AR11" s="947"/>
      <c r="AS11" s="947"/>
      <c r="AT11" s="947"/>
      <c r="AU11" s="947"/>
      <c r="AV11" s="947"/>
      <c r="AW11" s="947"/>
      <c r="AX11" s="947"/>
      <c r="AY11" s="947"/>
      <c r="AZ11" s="947"/>
      <c r="BA11" s="947"/>
      <c r="BB11" s="947"/>
      <c r="BC11" s="947"/>
      <c r="BD11" s="947"/>
      <c r="BE11" s="947"/>
      <c r="BF11" s="947"/>
    </row>
    <row r="12" spans="1:58" ht="12" customHeight="1">
      <c r="A12" s="189" t="s">
        <v>757</v>
      </c>
      <c r="B12" s="951">
        <v>218614350</v>
      </c>
      <c r="C12" s="264"/>
      <c r="D12" s="951">
        <v>6768018.29</v>
      </c>
      <c r="E12" s="264"/>
      <c r="F12" s="951">
        <v>82343504</v>
      </c>
      <c r="G12" s="264"/>
      <c r="H12" s="951">
        <v>1646870.08</v>
      </c>
      <c r="I12" s="264"/>
      <c r="J12" s="951">
        <v>7598061</v>
      </c>
      <c r="K12" s="264"/>
      <c r="L12" s="951">
        <v>300123.93</v>
      </c>
      <c r="M12" s="264"/>
      <c r="N12" s="951">
        <v>95323143</v>
      </c>
      <c r="O12" s="264"/>
      <c r="P12" s="952">
        <v>497161.88</v>
      </c>
      <c r="Q12" s="950"/>
      <c r="R12" s="950"/>
      <c r="S12" s="950"/>
      <c r="T12" s="212"/>
      <c r="U12" s="255"/>
      <c r="V12" s="263"/>
      <c r="W12" s="212"/>
      <c r="Y12" s="212"/>
      <c r="AA12" s="212"/>
      <c r="AC12" s="212"/>
      <c r="AF12" s="947"/>
      <c r="AG12" s="947"/>
      <c r="AH12" s="947"/>
      <c r="AI12" s="947"/>
      <c r="AJ12" s="947"/>
      <c r="AK12" s="947"/>
      <c r="AL12" s="947"/>
      <c r="AM12" s="947"/>
      <c r="AN12" s="947"/>
      <c r="AO12" s="947"/>
      <c r="AP12" s="947"/>
      <c r="AQ12" s="947"/>
      <c r="AR12" s="947"/>
      <c r="AS12" s="947"/>
      <c r="AT12" s="947"/>
      <c r="AU12" s="947"/>
      <c r="AV12" s="947"/>
      <c r="AW12" s="947"/>
      <c r="AX12" s="947"/>
      <c r="AY12" s="947"/>
      <c r="AZ12" s="947"/>
      <c r="BA12" s="947"/>
      <c r="BB12" s="947"/>
      <c r="BC12" s="947"/>
      <c r="BD12" s="947"/>
      <c r="BE12" s="947"/>
      <c r="BF12" s="947"/>
    </row>
    <row r="13" spans="2:58" ht="8.25" customHeight="1">
      <c r="B13" s="951"/>
      <c r="C13" s="264"/>
      <c r="D13" s="951"/>
      <c r="E13" s="264"/>
      <c r="F13" s="951"/>
      <c r="G13" s="264"/>
      <c r="H13" s="951"/>
      <c r="I13" s="264"/>
      <c r="J13" s="951"/>
      <c r="K13" s="264"/>
      <c r="L13" s="951"/>
      <c r="M13" s="264"/>
      <c r="N13" s="951"/>
      <c r="O13" s="264"/>
      <c r="P13" s="952"/>
      <c r="Q13" s="950"/>
      <c r="R13" s="950"/>
      <c r="S13" s="950"/>
      <c r="T13" s="212"/>
      <c r="W13" s="212"/>
      <c r="Y13" s="212"/>
      <c r="AA13" s="212"/>
      <c r="AC13" s="212"/>
      <c r="AF13" s="947"/>
      <c r="AG13" s="947"/>
      <c r="AH13" s="947"/>
      <c r="AI13" s="947"/>
      <c r="AJ13" s="947"/>
      <c r="AK13" s="947"/>
      <c r="AL13" s="947"/>
      <c r="AM13" s="947"/>
      <c r="AN13" s="947"/>
      <c r="AO13" s="947"/>
      <c r="AP13" s="947"/>
      <c r="AQ13" s="947"/>
      <c r="AR13" s="947"/>
      <c r="AS13" s="947"/>
      <c r="AT13" s="947"/>
      <c r="AU13" s="947"/>
      <c r="AV13" s="947"/>
      <c r="AW13" s="947"/>
      <c r="AX13" s="947"/>
      <c r="AY13" s="947"/>
      <c r="AZ13" s="947"/>
      <c r="BA13" s="947"/>
      <c r="BB13" s="947"/>
      <c r="BC13" s="947"/>
      <c r="BD13" s="947"/>
      <c r="BE13" s="947"/>
      <c r="BF13" s="947"/>
    </row>
    <row r="14" spans="1:58" ht="12" customHeight="1">
      <c r="A14" s="189" t="s">
        <v>758</v>
      </c>
      <c r="B14" s="951">
        <v>81715985</v>
      </c>
      <c r="C14" s="264"/>
      <c r="D14" s="951">
        <v>3368356.05</v>
      </c>
      <c r="E14" s="264"/>
      <c r="F14" s="951">
        <v>7879731</v>
      </c>
      <c r="G14" s="264"/>
      <c r="H14" s="951">
        <v>362467.64</v>
      </c>
      <c r="I14" s="264"/>
      <c r="J14" s="951">
        <v>9520696</v>
      </c>
      <c r="K14" s="264"/>
      <c r="L14" s="951">
        <v>95206.96</v>
      </c>
      <c r="M14" s="264"/>
      <c r="N14" s="951">
        <v>78855174</v>
      </c>
      <c r="O14" s="264"/>
      <c r="P14" s="952">
        <v>370769.84</v>
      </c>
      <c r="Q14" s="950"/>
      <c r="R14" s="950"/>
      <c r="S14" s="950"/>
      <c r="T14" s="212"/>
      <c r="U14" s="255"/>
      <c r="V14" s="263"/>
      <c r="W14" s="212"/>
      <c r="Y14" s="212"/>
      <c r="AA14" s="212"/>
      <c r="AC14" s="212"/>
      <c r="AF14" s="947"/>
      <c r="AG14" s="947"/>
      <c r="AH14" s="947"/>
      <c r="AI14" s="947"/>
      <c r="AJ14" s="947"/>
      <c r="AK14" s="947"/>
      <c r="AL14" s="947"/>
      <c r="AM14" s="947"/>
      <c r="AN14" s="947"/>
      <c r="AO14" s="947"/>
      <c r="AP14" s="947"/>
      <c r="AQ14" s="947"/>
      <c r="AR14" s="947"/>
      <c r="AS14" s="947"/>
      <c r="AT14" s="947"/>
      <c r="AU14" s="947"/>
      <c r="AV14" s="947"/>
      <c r="AW14" s="947"/>
      <c r="AX14" s="947"/>
      <c r="AY14" s="947"/>
      <c r="AZ14" s="947"/>
      <c r="BA14" s="947"/>
      <c r="BB14" s="947"/>
      <c r="BC14" s="947"/>
      <c r="BD14" s="947"/>
      <c r="BE14" s="947"/>
      <c r="BF14" s="947"/>
    </row>
    <row r="15" spans="1:58" ht="12" customHeight="1">
      <c r="A15" s="189" t="s">
        <v>759</v>
      </c>
      <c r="B15" s="951">
        <v>1993710125</v>
      </c>
      <c r="C15" s="264"/>
      <c r="D15" s="951">
        <v>99685413.99</v>
      </c>
      <c r="E15" s="264"/>
      <c r="F15" s="951">
        <v>2459269</v>
      </c>
      <c r="G15" s="264"/>
      <c r="H15" s="951">
        <v>122963.45</v>
      </c>
      <c r="I15" s="264"/>
      <c r="J15" s="951">
        <v>0</v>
      </c>
      <c r="K15" s="264"/>
      <c r="L15" s="951">
        <v>0</v>
      </c>
      <c r="M15" s="264"/>
      <c r="N15" s="951">
        <v>719058340</v>
      </c>
      <c r="O15" s="264"/>
      <c r="P15" s="952">
        <v>6036193.591499999</v>
      </c>
      <c r="Q15" s="950"/>
      <c r="R15" s="950"/>
      <c r="S15" s="950"/>
      <c r="T15" s="212"/>
      <c r="U15" s="255"/>
      <c r="V15" s="263"/>
      <c r="W15" s="212"/>
      <c r="Y15" s="212"/>
      <c r="AA15" s="212"/>
      <c r="AC15" s="212"/>
      <c r="AF15" s="947"/>
      <c r="AG15" s="947"/>
      <c r="AH15" s="947"/>
      <c r="AI15" s="947"/>
      <c r="AJ15" s="947"/>
      <c r="AK15" s="947"/>
      <c r="AL15" s="947"/>
      <c r="AM15" s="947"/>
      <c r="AN15" s="947"/>
      <c r="AO15" s="947"/>
      <c r="AP15" s="947"/>
      <c r="AQ15" s="947"/>
      <c r="AR15" s="947"/>
      <c r="AS15" s="947"/>
      <c r="AT15" s="947"/>
      <c r="AU15" s="947"/>
      <c r="AV15" s="947"/>
      <c r="AW15" s="947"/>
      <c r="AX15" s="947"/>
      <c r="AY15" s="947"/>
      <c r="AZ15" s="947"/>
      <c r="BA15" s="947"/>
      <c r="BB15" s="947"/>
      <c r="BC15" s="947"/>
      <c r="BD15" s="947"/>
      <c r="BE15" s="947"/>
      <c r="BF15" s="947"/>
    </row>
    <row r="16" spans="1:58" ht="12" customHeight="1">
      <c r="A16" s="189" t="s">
        <v>760</v>
      </c>
      <c r="B16" s="951">
        <v>623193070</v>
      </c>
      <c r="C16" s="264"/>
      <c r="D16" s="951">
        <v>12816676</v>
      </c>
      <c r="E16" s="264"/>
      <c r="F16" s="951">
        <v>156511140</v>
      </c>
      <c r="G16" s="264"/>
      <c r="H16" s="951">
        <v>2973712</v>
      </c>
      <c r="I16" s="264"/>
      <c r="J16" s="951">
        <v>0</v>
      </c>
      <c r="K16" s="264"/>
      <c r="L16" s="951">
        <v>0</v>
      </c>
      <c r="M16" s="264"/>
      <c r="N16" s="951">
        <v>167886800</v>
      </c>
      <c r="O16" s="264"/>
      <c r="P16" s="952">
        <v>983240</v>
      </c>
      <c r="Q16" s="950"/>
      <c r="R16" s="950"/>
      <c r="S16" s="950"/>
      <c r="T16" s="212"/>
      <c r="U16" s="255"/>
      <c r="V16" s="263"/>
      <c r="W16" s="212"/>
      <c r="Y16" s="212"/>
      <c r="AA16" s="212"/>
      <c r="AC16" s="212"/>
      <c r="AF16" s="947"/>
      <c r="AG16" s="947"/>
      <c r="AH16" s="947"/>
      <c r="AI16" s="947"/>
      <c r="AJ16" s="947"/>
      <c r="AK16" s="947"/>
      <c r="AL16" s="947"/>
      <c r="AM16" s="947"/>
      <c r="AN16" s="947"/>
      <c r="AO16" s="947"/>
      <c r="AP16" s="947"/>
      <c r="AQ16" s="947"/>
      <c r="AR16" s="947"/>
      <c r="AS16" s="947"/>
      <c r="AT16" s="947"/>
      <c r="AU16" s="947"/>
      <c r="AV16" s="947"/>
      <c r="AW16" s="947"/>
      <c r="AX16" s="947"/>
      <c r="AY16" s="947"/>
      <c r="AZ16" s="947"/>
      <c r="BA16" s="947"/>
      <c r="BB16" s="947"/>
      <c r="BC16" s="947"/>
      <c r="BD16" s="947"/>
      <c r="BE16" s="947"/>
      <c r="BF16" s="947"/>
    </row>
    <row r="17" spans="1:58" ht="12" customHeight="1">
      <c r="A17" s="189" t="s">
        <v>761</v>
      </c>
      <c r="B17" s="951">
        <v>64221900</v>
      </c>
      <c r="C17" s="264"/>
      <c r="D17" s="951">
        <v>228410.05</v>
      </c>
      <c r="E17" s="264"/>
      <c r="F17" s="951">
        <v>66500</v>
      </c>
      <c r="G17" s="264"/>
      <c r="H17" s="951">
        <v>232.75</v>
      </c>
      <c r="I17" s="264"/>
      <c r="J17" s="951">
        <v>0</v>
      </c>
      <c r="K17" s="264"/>
      <c r="L17" s="951">
        <v>0</v>
      </c>
      <c r="M17" s="264"/>
      <c r="N17" s="951">
        <v>1016138462</v>
      </c>
      <c r="O17" s="264"/>
      <c r="P17" s="952">
        <v>5587518.220000001</v>
      </c>
      <c r="Q17" s="950"/>
      <c r="R17" s="950"/>
      <c r="S17" s="950"/>
      <c r="T17" s="212"/>
      <c r="U17" s="255"/>
      <c r="V17" s="263"/>
      <c r="W17" s="212"/>
      <c r="Y17" s="212"/>
      <c r="AA17" s="212"/>
      <c r="AC17" s="212"/>
      <c r="AF17" s="947"/>
      <c r="AG17" s="947"/>
      <c r="AH17" s="947"/>
      <c r="AI17" s="947"/>
      <c r="AJ17" s="947"/>
      <c r="AK17" s="947"/>
      <c r="AL17" s="947"/>
      <c r="AM17" s="947"/>
      <c r="AN17" s="947"/>
      <c r="AO17" s="947"/>
      <c r="AP17" s="947"/>
      <c r="AQ17" s="947"/>
      <c r="AR17" s="947"/>
      <c r="AS17" s="947"/>
      <c r="AT17" s="947"/>
      <c r="AU17" s="947"/>
      <c r="AV17" s="947"/>
      <c r="AW17" s="947"/>
      <c r="AX17" s="947"/>
      <c r="AY17" s="947"/>
      <c r="AZ17" s="947"/>
      <c r="BA17" s="947"/>
      <c r="BB17" s="947"/>
      <c r="BC17" s="947"/>
      <c r="BD17" s="947"/>
      <c r="BE17" s="947"/>
      <c r="BF17" s="947"/>
    </row>
    <row r="18" spans="1:58" ht="12" customHeight="1">
      <c r="A18" s="189" t="s">
        <v>763</v>
      </c>
      <c r="B18" s="951">
        <v>829824152</v>
      </c>
      <c r="C18" s="264"/>
      <c r="D18" s="951">
        <v>18165991.43</v>
      </c>
      <c r="E18" s="264"/>
      <c r="F18" s="951">
        <v>169674353</v>
      </c>
      <c r="G18" s="264"/>
      <c r="H18" s="951">
        <v>2036092.21</v>
      </c>
      <c r="I18" s="264"/>
      <c r="J18" s="951">
        <v>135393032</v>
      </c>
      <c r="K18" s="264"/>
      <c r="L18" s="951">
        <v>297864.74</v>
      </c>
      <c r="M18" s="264"/>
      <c r="N18" s="951">
        <v>227108893</v>
      </c>
      <c r="O18" s="264"/>
      <c r="P18" s="952">
        <v>1137963.23</v>
      </c>
      <c r="Q18" s="950"/>
      <c r="R18" s="950"/>
      <c r="S18" s="950"/>
      <c r="T18" s="212"/>
      <c r="U18" s="255"/>
      <c r="V18" s="263"/>
      <c r="W18" s="212"/>
      <c r="Y18" s="212"/>
      <c r="AA18" s="212"/>
      <c r="AC18" s="212"/>
      <c r="AF18" s="947"/>
      <c r="AG18" s="947"/>
      <c r="AH18" s="947"/>
      <c r="AI18" s="947"/>
      <c r="AJ18" s="947"/>
      <c r="AK18" s="947"/>
      <c r="AL18" s="947"/>
      <c r="AM18" s="947"/>
      <c r="AN18" s="947"/>
      <c r="AO18" s="947"/>
      <c r="AP18" s="947"/>
      <c r="AQ18" s="947"/>
      <c r="AR18" s="947"/>
      <c r="AS18" s="947"/>
      <c r="AT18" s="947"/>
      <c r="AU18" s="947"/>
      <c r="AV18" s="947"/>
      <c r="AW18" s="947"/>
      <c r="AX18" s="947"/>
      <c r="AY18" s="947"/>
      <c r="AZ18" s="947"/>
      <c r="BA18" s="947"/>
      <c r="BB18" s="947"/>
      <c r="BC18" s="947"/>
      <c r="BD18" s="947"/>
      <c r="BE18" s="947"/>
      <c r="BF18" s="947"/>
    </row>
    <row r="19" spans="2:58" ht="8.25" customHeight="1">
      <c r="B19" s="951"/>
      <c r="C19" s="265"/>
      <c r="D19" s="951"/>
      <c r="E19" s="265"/>
      <c r="F19" s="951"/>
      <c r="G19" s="265"/>
      <c r="H19" s="951"/>
      <c r="I19" s="265"/>
      <c r="J19" s="951"/>
      <c r="K19" s="265"/>
      <c r="L19" s="951"/>
      <c r="M19" s="265"/>
      <c r="N19" s="951"/>
      <c r="O19" s="265"/>
      <c r="P19" s="952"/>
      <c r="Q19" s="950"/>
      <c r="R19" s="950"/>
      <c r="S19" s="950"/>
      <c r="AF19" s="947"/>
      <c r="AG19" s="947"/>
      <c r="AH19" s="947"/>
      <c r="AI19" s="947"/>
      <c r="AJ19" s="947"/>
      <c r="AK19" s="947"/>
      <c r="AL19" s="947"/>
      <c r="AM19" s="947"/>
      <c r="AN19" s="947"/>
      <c r="AO19" s="947"/>
      <c r="AP19" s="947"/>
      <c r="AQ19" s="947"/>
      <c r="AR19" s="947"/>
      <c r="AS19" s="947"/>
      <c r="AT19" s="947"/>
      <c r="AU19" s="947"/>
      <c r="AV19" s="947"/>
      <c r="AW19" s="947"/>
      <c r="AX19" s="947"/>
      <c r="AY19" s="947"/>
      <c r="AZ19" s="947"/>
      <c r="BA19" s="947"/>
      <c r="BB19" s="947"/>
      <c r="BC19" s="947"/>
      <c r="BD19" s="947"/>
      <c r="BE19" s="947"/>
      <c r="BF19" s="947"/>
    </row>
    <row r="20" spans="1:58" ht="12" customHeight="1">
      <c r="A20" s="189" t="s">
        <v>764</v>
      </c>
      <c r="B20" s="951">
        <v>63124074</v>
      </c>
      <c r="C20" s="264"/>
      <c r="D20" s="951">
        <v>1358826.01</v>
      </c>
      <c r="E20" s="264"/>
      <c r="F20" s="951">
        <v>20572309</v>
      </c>
      <c r="G20" s="264"/>
      <c r="H20" s="951">
        <v>183093.55</v>
      </c>
      <c r="I20" s="264"/>
      <c r="J20" s="951">
        <v>16411741</v>
      </c>
      <c r="K20" s="264"/>
      <c r="L20" s="951">
        <v>119805.78</v>
      </c>
      <c r="M20" s="264"/>
      <c r="N20" s="951">
        <v>68693487</v>
      </c>
      <c r="O20" s="264"/>
      <c r="P20" s="952">
        <v>377840.49</v>
      </c>
      <c r="Q20" s="950"/>
      <c r="R20" s="950"/>
      <c r="S20" s="950"/>
      <c r="T20" s="212"/>
      <c r="U20" s="255"/>
      <c r="V20" s="263"/>
      <c r="W20" s="212"/>
      <c r="Y20" s="212"/>
      <c r="AA20" s="212"/>
      <c r="AC20" s="212"/>
      <c r="AF20" s="947"/>
      <c r="AG20" s="947"/>
      <c r="AH20" s="947"/>
      <c r="AI20" s="947"/>
      <c r="AJ20" s="947"/>
      <c r="AK20" s="947"/>
      <c r="AL20" s="947"/>
      <c r="AM20" s="947"/>
      <c r="AN20" s="947"/>
      <c r="AO20" s="947"/>
      <c r="AP20" s="947"/>
      <c r="AQ20" s="947"/>
      <c r="AR20" s="947"/>
      <c r="AS20" s="947"/>
      <c r="AT20" s="947"/>
      <c r="AU20" s="947"/>
      <c r="AV20" s="947"/>
      <c r="AW20" s="947"/>
      <c r="AX20" s="947"/>
      <c r="AY20" s="947"/>
      <c r="AZ20" s="947"/>
      <c r="BA20" s="947"/>
      <c r="BB20" s="947"/>
      <c r="BC20" s="947"/>
      <c r="BD20" s="947"/>
      <c r="BE20" s="947"/>
      <c r="BF20" s="947"/>
    </row>
    <row r="21" spans="1:58" ht="12" customHeight="1">
      <c r="A21" s="189" t="s">
        <v>765</v>
      </c>
      <c r="B21" s="951">
        <v>340742313</v>
      </c>
      <c r="C21" s="264"/>
      <c r="D21" s="951">
        <v>8549409</v>
      </c>
      <c r="E21" s="264"/>
      <c r="F21" s="951">
        <v>192402843</v>
      </c>
      <c r="G21" s="264"/>
      <c r="H21" s="951">
        <v>3463251</v>
      </c>
      <c r="I21" s="264"/>
      <c r="J21" s="951">
        <v>0</v>
      </c>
      <c r="K21" s="264"/>
      <c r="L21" s="951">
        <v>0</v>
      </c>
      <c r="M21" s="264"/>
      <c r="N21" s="951">
        <v>150871785</v>
      </c>
      <c r="O21" s="264"/>
      <c r="P21" s="952">
        <v>988671</v>
      </c>
      <c r="Q21" s="950"/>
      <c r="R21" s="950"/>
      <c r="S21" s="950"/>
      <c r="T21" s="212"/>
      <c r="U21" s="255"/>
      <c r="V21" s="263"/>
      <c r="W21" s="212"/>
      <c r="Y21" s="212"/>
      <c r="AA21" s="212"/>
      <c r="AC21" s="212"/>
      <c r="AF21" s="947"/>
      <c r="AG21" s="947"/>
      <c r="AH21" s="947"/>
      <c r="AI21" s="947"/>
      <c r="AJ21" s="947"/>
      <c r="AK21" s="947"/>
      <c r="AL21" s="947"/>
      <c r="AM21" s="947"/>
      <c r="AN21" s="947"/>
      <c r="AO21" s="947"/>
      <c r="AP21" s="947"/>
      <c r="AQ21" s="947"/>
      <c r="AR21" s="947"/>
      <c r="AS21" s="947"/>
      <c r="AT21" s="947"/>
      <c r="AU21" s="947"/>
      <c r="AV21" s="947"/>
      <c r="AW21" s="947"/>
      <c r="AX21" s="947"/>
      <c r="AY21" s="947"/>
      <c r="AZ21" s="947"/>
      <c r="BA21" s="947"/>
      <c r="BB21" s="947"/>
      <c r="BC21" s="947"/>
      <c r="BD21" s="947"/>
      <c r="BE21" s="947"/>
      <c r="BF21" s="947"/>
    </row>
    <row r="22" spans="1:58" ht="12" customHeight="1">
      <c r="A22" s="189" t="s">
        <v>766</v>
      </c>
      <c r="B22" s="951">
        <v>127993445</v>
      </c>
      <c r="C22" s="264"/>
      <c r="D22" s="951">
        <v>4021031</v>
      </c>
      <c r="E22" s="264"/>
      <c r="F22" s="951">
        <v>14987150</v>
      </c>
      <c r="G22" s="264"/>
      <c r="H22" s="951">
        <v>509563</v>
      </c>
      <c r="I22" s="264"/>
      <c r="J22" s="951">
        <v>10112310</v>
      </c>
      <c r="K22" s="264"/>
      <c r="L22" s="951">
        <v>121348</v>
      </c>
      <c r="M22" s="264"/>
      <c r="N22" s="951">
        <v>43558835</v>
      </c>
      <c r="O22" s="264"/>
      <c r="P22" s="952">
        <v>170608</v>
      </c>
      <c r="Q22" s="950"/>
      <c r="R22" s="950"/>
      <c r="S22" s="950"/>
      <c r="T22" s="212"/>
      <c r="U22" s="255"/>
      <c r="V22" s="263"/>
      <c r="W22" s="212"/>
      <c r="Y22" s="212"/>
      <c r="AA22" s="212"/>
      <c r="AC22" s="212"/>
      <c r="AF22" s="947"/>
      <c r="AG22" s="947"/>
      <c r="AH22" s="947"/>
      <c r="AI22" s="947"/>
      <c r="AJ22" s="947"/>
      <c r="AK22" s="947"/>
      <c r="AL22" s="947"/>
      <c r="AM22" s="947"/>
      <c r="AN22" s="947"/>
      <c r="AO22" s="947"/>
      <c r="AP22" s="947"/>
      <c r="AQ22" s="947"/>
      <c r="AR22" s="947"/>
      <c r="AS22" s="947"/>
      <c r="AT22" s="947"/>
      <c r="AU22" s="947"/>
      <c r="AV22" s="947"/>
      <c r="AW22" s="947"/>
      <c r="AX22" s="947"/>
      <c r="AY22" s="947"/>
      <c r="AZ22" s="947"/>
      <c r="BA22" s="947"/>
      <c r="BB22" s="947"/>
      <c r="BC22" s="947"/>
      <c r="BD22" s="947"/>
      <c r="BE22" s="947"/>
      <c r="BF22" s="947"/>
    </row>
    <row r="23" spans="1:58" ht="12" customHeight="1">
      <c r="A23" s="189" t="s">
        <v>767</v>
      </c>
      <c r="B23" s="951">
        <v>249659108</v>
      </c>
      <c r="C23" s="264"/>
      <c r="D23" s="951">
        <v>4532503.63</v>
      </c>
      <c r="E23" s="264"/>
      <c r="F23" s="951">
        <v>193308185</v>
      </c>
      <c r="G23" s="264"/>
      <c r="H23" s="951">
        <v>3769509</v>
      </c>
      <c r="I23" s="264"/>
      <c r="J23" s="951">
        <v>4060298</v>
      </c>
      <c r="K23" s="264"/>
      <c r="L23" s="951">
        <v>81205.96</v>
      </c>
      <c r="M23" s="264"/>
      <c r="N23" s="951">
        <v>95577029</v>
      </c>
      <c r="O23" s="264"/>
      <c r="P23" s="952">
        <v>411451.94</v>
      </c>
      <c r="Q23" s="950"/>
      <c r="R23" s="950"/>
      <c r="S23" s="950"/>
      <c r="T23" s="212"/>
      <c r="U23" s="255"/>
      <c r="V23" s="263"/>
      <c r="W23" s="212"/>
      <c r="Y23" s="212"/>
      <c r="AA23" s="212"/>
      <c r="AC23" s="212"/>
      <c r="AF23" s="947"/>
      <c r="AG23" s="947"/>
      <c r="AH23" s="947"/>
      <c r="AI23" s="947"/>
      <c r="AJ23" s="947"/>
      <c r="AK23" s="947"/>
      <c r="AL23" s="947"/>
      <c r="AM23" s="947"/>
      <c r="AN23" s="947"/>
      <c r="AO23" s="947"/>
      <c r="AP23" s="947"/>
      <c r="AQ23" s="947"/>
      <c r="AR23" s="947"/>
      <c r="AS23" s="947"/>
      <c r="AT23" s="947"/>
      <c r="AU23" s="947"/>
      <c r="AV23" s="947"/>
      <c r="AW23" s="947"/>
      <c r="AX23" s="947"/>
      <c r="AY23" s="947"/>
      <c r="AZ23" s="947"/>
      <c r="BA23" s="947"/>
      <c r="BB23" s="947"/>
      <c r="BC23" s="947"/>
      <c r="BD23" s="947"/>
      <c r="BE23" s="947"/>
      <c r="BF23" s="947"/>
    </row>
    <row r="24" spans="1:58" ht="12" customHeight="1">
      <c r="A24" s="189" t="s">
        <v>768</v>
      </c>
      <c r="B24" s="951">
        <v>110182035</v>
      </c>
      <c r="C24" s="264"/>
      <c r="D24" s="951">
        <v>3818759.29</v>
      </c>
      <c r="E24" s="264"/>
      <c r="F24" s="951">
        <v>8250120</v>
      </c>
      <c r="G24" s="264"/>
      <c r="H24" s="951">
        <v>239253.48</v>
      </c>
      <c r="I24" s="264"/>
      <c r="J24" s="951">
        <v>10032815</v>
      </c>
      <c r="K24" s="264"/>
      <c r="L24" s="951">
        <v>100328.15</v>
      </c>
      <c r="M24" s="264"/>
      <c r="N24" s="951">
        <v>87791890</v>
      </c>
      <c r="O24" s="264"/>
      <c r="P24" s="952">
        <v>386284.32</v>
      </c>
      <c r="Q24" s="950"/>
      <c r="R24" s="950"/>
      <c r="S24" s="950"/>
      <c r="T24" s="212"/>
      <c r="U24" s="255"/>
      <c r="V24" s="263"/>
      <c r="W24" s="212"/>
      <c r="Y24" s="212"/>
      <c r="AA24" s="212"/>
      <c r="AC24" s="212"/>
      <c r="AF24" s="947"/>
      <c r="AG24" s="947"/>
      <c r="AH24" s="947"/>
      <c r="AI24" s="947"/>
      <c r="AJ24" s="947"/>
      <c r="AK24" s="947"/>
      <c r="AL24" s="947"/>
      <c r="AM24" s="947"/>
      <c r="AN24" s="947"/>
      <c r="AO24" s="947"/>
      <c r="AP24" s="947"/>
      <c r="AQ24" s="947"/>
      <c r="AR24" s="947"/>
      <c r="AS24" s="947"/>
      <c r="AT24" s="947"/>
      <c r="AU24" s="947"/>
      <c r="AV24" s="947"/>
      <c r="AW24" s="947"/>
      <c r="AX24" s="947"/>
      <c r="AY24" s="947"/>
      <c r="AZ24" s="947"/>
      <c r="BA24" s="947"/>
      <c r="BB24" s="947"/>
      <c r="BC24" s="947"/>
      <c r="BD24" s="947"/>
      <c r="BE24" s="947"/>
      <c r="BF24" s="947"/>
    </row>
    <row r="25" spans="2:58" ht="8.25" customHeight="1">
      <c r="B25" s="951"/>
      <c r="C25" s="264"/>
      <c r="D25" s="951"/>
      <c r="E25" s="264"/>
      <c r="F25" s="951"/>
      <c r="G25" s="264"/>
      <c r="H25" s="951"/>
      <c r="I25" s="264"/>
      <c r="J25" s="951"/>
      <c r="K25" s="264"/>
      <c r="L25" s="951"/>
      <c r="M25" s="264"/>
      <c r="N25" s="951"/>
      <c r="O25" s="264"/>
      <c r="P25" s="952"/>
      <c r="Q25" s="950"/>
      <c r="R25" s="950"/>
      <c r="S25" s="950"/>
      <c r="T25" s="212"/>
      <c r="W25" s="212"/>
      <c r="Y25" s="212"/>
      <c r="AA25" s="212"/>
      <c r="AC25" s="212"/>
      <c r="AF25" s="947"/>
      <c r="AG25" s="947"/>
      <c r="AH25" s="947"/>
      <c r="AI25" s="947"/>
      <c r="AJ25" s="947"/>
      <c r="AK25" s="947"/>
      <c r="AL25" s="947"/>
      <c r="AM25" s="947"/>
      <c r="AN25" s="947"/>
      <c r="AO25" s="947"/>
      <c r="AP25" s="947"/>
      <c r="AQ25" s="947"/>
      <c r="AR25" s="947"/>
      <c r="AS25" s="947"/>
      <c r="AT25" s="947"/>
      <c r="AU25" s="947"/>
      <c r="AV25" s="947"/>
      <c r="AW25" s="947"/>
      <c r="AX25" s="947"/>
      <c r="AY25" s="947"/>
      <c r="AZ25" s="947"/>
      <c r="BA25" s="947"/>
      <c r="BB25" s="947"/>
      <c r="BC25" s="947"/>
      <c r="BD25" s="947"/>
      <c r="BE25" s="947"/>
      <c r="BF25" s="947"/>
    </row>
    <row r="26" spans="1:58" ht="12" customHeight="1">
      <c r="A26" s="189" t="s">
        <v>769</v>
      </c>
      <c r="B26" s="951">
        <v>326487510</v>
      </c>
      <c r="C26" s="264"/>
      <c r="D26" s="951">
        <v>11192536.110000001</v>
      </c>
      <c r="E26" s="264"/>
      <c r="F26" s="951">
        <v>178158301</v>
      </c>
      <c r="G26" s="264"/>
      <c r="H26" s="951">
        <v>5790144.9</v>
      </c>
      <c r="I26" s="264"/>
      <c r="J26" s="951">
        <v>0</v>
      </c>
      <c r="K26" s="264"/>
      <c r="L26" s="951">
        <v>0</v>
      </c>
      <c r="M26" s="264"/>
      <c r="N26" s="951">
        <v>227290354</v>
      </c>
      <c r="O26" s="264"/>
      <c r="P26" s="952">
        <v>1057609.62</v>
      </c>
      <c r="Q26" s="950"/>
      <c r="R26" s="950"/>
      <c r="S26" s="950"/>
      <c r="T26" s="212"/>
      <c r="U26" s="255"/>
      <c r="V26" s="263"/>
      <c r="W26" s="212"/>
      <c r="Y26" s="212"/>
      <c r="AA26" s="212"/>
      <c r="AC26" s="212"/>
      <c r="AF26" s="947"/>
      <c r="AG26" s="947"/>
      <c r="AH26" s="947"/>
      <c r="AI26" s="947"/>
      <c r="AJ26" s="947"/>
      <c r="AK26" s="947"/>
      <c r="AL26" s="947"/>
      <c r="AM26" s="947"/>
      <c r="AN26" s="947"/>
      <c r="AO26" s="947"/>
      <c r="AP26" s="947"/>
      <c r="AQ26" s="947"/>
      <c r="AR26" s="947"/>
      <c r="AS26" s="947"/>
      <c r="AT26" s="947"/>
      <c r="AU26" s="947"/>
      <c r="AV26" s="947"/>
      <c r="AW26" s="947"/>
      <c r="AX26" s="947"/>
      <c r="AY26" s="947"/>
      <c r="AZ26" s="947"/>
      <c r="BA26" s="947"/>
      <c r="BB26" s="947"/>
      <c r="BC26" s="947"/>
      <c r="BD26" s="947"/>
      <c r="BE26" s="947"/>
      <c r="BF26" s="947"/>
    </row>
    <row r="27" spans="1:58" ht="12" customHeight="1">
      <c r="A27" s="189" t="s">
        <v>770</v>
      </c>
      <c r="B27" s="951">
        <v>137888727</v>
      </c>
      <c r="C27" s="264"/>
      <c r="D27" s="951">
        <v>7832906.21</v>
      </c>
      <c r="E27" s="264"/>
      <c r="F27" s="951">
        <v>8025870</v>
      </c>
      <c r="G27" s="264"/>
      <c r="H27" s="951">
        <v>280905.45</v>
      </c>
      <c r="I27" s="264"/>
      <c r="J27" s="951">
        <v>0</v>
      </c>
      <c r="K27" s="264"/>
      <c r="L27" s="951">
        <v>0</v>
      </c>
      <c r="M27" s="264"/>
      <c r="N27" s="951">
        <v>212775106</v>
      </c>
      <c r="O27" s="264"/>
      <c r="P27" s="952">
        <v>1264957.18</v>
      </c>
      <c r="Q27" s="950"/>
      <c r="R27" s="950"/>
      <c r="S27" s="950"/>
      <c r="T27" s="212"/>
      <c r="U27" s="255"/>
      <c r="V27" s="263"/>
      <c r="W27" s="212"/>
      <c r="Y27" s="212"/>
      <c r="AA27" s="212"/>
      <c r="AC27" s="212"/>
      <c r="AF27" s="947"/>
      <c r="AG27" s="947"/>
      <c r="AH27" s="947"/>
      <c r="AI27" s="947"/>
      <c r="AJ27" s="947"/>
      <c r="AK27" s="947"/>
      <c r="AL27" s="947"/>
      <c r="AM27" s="947"/>
      <c r="AN27" s="947"/>
      <c r="AO27" s="947"/>
      <c r="AP27" s="947"/>
      <c r="AQ27" s="947"/>
      <c r="AR27" s="947"/>
      <c r="AS27" s="947"/>
      <c r="AT27" s="947"/>
      <c r="AU27" s="947"/>
      <c r="AV27" s="947"/>
      <c r="AW27" s="947"/>
      <c r="AX27" s="947"/>
      <c r="AY27" s="947"/>
      <c r="AZ27" s="947"/>
      <c r="BA27" s="947"/>
      <c r="BB27" s="947"/>
      <c r="BC27" s="947"/>
      <c r="BD27" s="947"/>
      <c r="BE27" s="947"/>
      <c r="BF27" s="947"/>
    </row>
    <row r="28" spans="1:58" ht="12" customHeight="1">
      <c r="A28" s="189" t="s">
        <v>771</v>
      </c>
      <c r="B28" s="951">
        <v>276213445</v>
      </c>
      <c r="C28" s="264"/>
      <c r="D28" s="951">
        <v>4222959.28</v>
      </c>
      <c r="E28" s="264"/>
      <c r="F28" s="951">
        <v>63712645</v>
      </c>
      <c r="G28" s="264"/>
      <c r="H28" s="951">
        <v>828265.03</v>
      </c>
      <c r="I28" s="264"/>
      <c r="J28" s="951">
        <v>10086080</v>
      </c>
      <c r="K28" s="264"/>
      <c r="L28" s="951">
        <v>231980.35</v>
      </c>
      <c r="M28" s="264"/>
      <c r="N28" s="951">
        <v>101292633</v>
      </c>
      <c r="O28" s="264"/>
      <c r="P28" s="952">
        <v>603320.97</v>
      </c>
      <c r="Q28" s="950"/>
      <c r="R28" s="950"/>
      <c r="S28" s="950"/>
      <c r="T28" s="212"/>
      <c r="U28" s="255"/>
      <c r="V28" s="263"/>
      <c r="W28" s="212"/>
      <c r="Y28" s="212"/>
      <c r="AA28" s="212"/>
      <c r="AC28" s="212"/>
      <c r="AF28" s="947"/>
      <c r="AG28" s="947"/>
      <c r="AH28" s="947"/>
      <c r="AI28" s="947"/>
      <c r="AJ28" s="947"/>
      <c r="AK28" s="947"/>
      <c r="AL28" s="947"/>
      <c r="AM28" s="947"/>
      <c r="AN28" s="947"/>
      <c r="AO28" s="947"/>
      <c r="AP28" s="947"/>
      <c r="AQ28" s="947"/>
      <c r="AR28" s="947"/>
      <c r="AS28" s="947"/>
      <c r="AT28" s="947"/>
      <c r="AU28" s="947"/>
      <c r="AV28" s="947"/>
      <c r="AW28" s="947"/>
      <c r="AX28" s="947"/>
      <c r="AY28" s="947"/>
      <c r="AZ28" s="947"/>
      <c r="BA28" s="947"/>
      <c r="BB28" s="947"/>
      <c r="BC28" s="947"/>
      <c r="BD28" s="947"/>
      <c r="BE28" s="947"/>
      <c r="BF28" s="947"/>
    </row>
    <row r="29" spans="1:58" ht="12" customHeight="1">
      <c r="A29" s="189" t="s">
        <v>772</v>
      </c>
      <c r="B29" s="951">
        <v>62062166</v>
      </c>
      <c r="C29" s="264"/>
      <c r="D29" s="951">
        <v>2124249.32</v>
      </c>
      <c r="E29" s="264"/>
      <c r="F29" s="951">
        <v>6351653</v>
      </c>
      <c r="G29" s="264"/>
      <c r="H29" s="951">
        <v>158791.51</v>
      </c>
      <c r="I29" s="264"/>
      <c r="J29" s="951">
        <v>820569</v>
      </c>
      <c r="K29" s="264"/>
      <c r="L29" s="951">
        <v>22975.93</v>
      </c>
      <c r="M29" s="264"/>
      <c r="N29" s="951">
        <v>25814354</v>
      </c>
      <c r="O29" s="264"/>
      <c r="P29" s="952">
        <v>211677.7</v>
      </c>
      <c r="Q29" s="950"/>
      <c r="R29" s="950"/>
      <c r="S29" s="950"/>
      <c r="T29" s="212"/>
      <c r="U29" s="255"/>
      <c r="V29" s="263"/>
      <c r="W29" s="212"/>
      <c r="Y29" s="212"/>
      <c r="AA29" s="212"/>
      <c r="AC29" s="212"/>
      <c r="AF29" s="947"/>
      <c r="AG29" s="947"/>
      <c r="AH29" s="947"/>
      <c r="AI29" s="947"/>
      <c r="AJ29" s="947"/>
      <c r="AK29" s="947"/>
      <c r="AL29" s="947"/>
      <c r="AM29" s="947"/>
      <c r="AN29" s="947"/>
      <c r="AO29" s="947"/>
      <c r="AP29" s="947"/>
      <c r="AQ29" s="947"/>
      <c r="AR29" s="947"/>
      <c r="AS29" s="947"/>
      <c r="AT29" s="947"/>
      <c r="AU29" s="947"/>
      <c r="AV29" s="947"/>
      <c r="AW29" s="947"/>
      <c r="AX29" s="947"/>
      <c r="AY29" s="947"/>
      <c r="AZ29" s="947"/>
      <c r="BA29" s="947"/>
      <c r="BB29" s="947"/>
      <c r="BC29" s="947"/>
      <c r="BD29" s="947"/>
      <c r="BE29" s="947"/>
      <c r="BF29" s="947"/>
    </row>
    <row r="30" spans="1:58" ht="12" customHeight="1">
      <c r="A30" s="189" t="s">
        <v>773</v>
      </c>
      <c r="B30" s="951">
        <v>94480581</v>
      </c>
      <c r="C30" s="264"/>
      <c r="D30" s="951">
        <v>2655838.86</v>
      </c>
      <c r="E30" s="264"/>
      <c r="F30" s="951">
        <v>6479811</v>
      </c>
      <c r="G30" s="264"/>
      <c r="H30" s="951">
        <v>194394.33</v>
      </c>
      <c r="I30" s="264"/>
      <c r="J30" s="951">
        <v>834787</v>
      </c>
      <c r="K30" s="264"/>
      <c r="L30" s="951">
        <v>26713.19</v>
      </c>
      <c r="M30" s="264"/>
      <c r="N30" s="951">
        <v>56355953</v>
      </c>
      <c r="O30" s="264"/>
      <c r="P30" s="952">
        <v>236694.99</v>
      </c>
      <c r="Q30" s="950"/>
      <c r="R30" s="950"/>
      <c r="S30" s="950"/>
      <c r="T30" s="212"/>
      <c r="U30" s="255"/>
      <c r="V30" s="263"/>
      <c r="W30" s="212"/>
      <c r="Y30" s="212"/>
      <c r="AA30" s="212"/>
      <c r="AC30" s="212"/>
      <c r="AF30" s="947"/>
      <c r="AG30" s="947"/>
      <c r="AH30" s="947"/>
      <c r="AI30" s="947"/>
      <c r="AJ30" s="947"/>
      <c r="AK30" s="947"/>
      <c r="AL30" s="947"/>
      <c r="AM30" s="947"/>
      <c r="AN30" s="947"/>
      <c r="AO30" s="947"/>
      <c r="AP30" s="947"/>
      <c r="AQ30" s="947"/>
      <c r="AR30" s="947"/>
      <c r="AS30" s="947"/>
      <c r="AT30" s="947"/>
      <c r="AU30" s="947"/>
      <c r="AV30" s="947"/>
      <c r="AW30" s="947"/>
      <c r="AX30" s="947"/>
      <c r="AY30" s="947"/>
      <c r="AZ30" s="947"/>
      <c r="BA30" s="947"/>
      <c r="BB30" s="947"/>
      <c r="BC30" s="947"/>
      <c r="BD30" s="947"/>
      <c r="BE30" s="947"/>
      <c r="BF30" s="947"/>
    </row>
    <row r="31" spans="2:58" ht="8.25" customHeight="1">
      <c r="B31" s="951"/>
      <c r="C31" s="265"/>
      <c r="D31" s="951"/>
      <c r="E31" s="265"/>
      <c r="F31" s="951"/>
      <c r="G31" s="265"/>
      <c r="H31" s="951"/>
      <c r="I31" s="265"/>
      <c r="J31" s="951"/>
      <c r="K31" s="265"/>
      <c r="L31" s="951"/>
      <c r="M31" s="265"/>
      <c r="N31" s="951"/>
      <c r="O31" s="265"/>
      <c r="P31" s="952"/>
      <c r="Q31" s="950"/>
      <c r="R31" s="950"/>
      <c r="S31" s="950"/>
      <c r="AF31" s="947"/>
      <c r="AG31" s="947"/>
      <c r="AH31" s="947"/>
      <c r="AI31" s="947"/>
      <c r="AJ31" s="947"/>
      <c r="AK31" s="947"/>
      <c r="AL31" s="947"/>
      <c r="AM31" s="947"/>
      <c r="AN31" s="947"/>
      <c r="AO31" s="947"/>
      <c r="AP31" s="947"/>
      <c r="AQ31" s="947"/>
      <c r="AR31" s="947"/>
      <c r="AS31" s="947"/>
      <c r="AT31" s="947"/>
      <c r="AU31" s="947"/>
      <c r="AV31" s="947"/>
      <c r="AW31" s="947"/>
      <c r="AX31" s="947"/>
      <c r="AY31" s="947"/>
      <c r="AZ31" s="947"/>
      <c r="BA31" s="947"/>
      <c r="BB31" s="947"/>
      <c r="BC31" s="947"/>
      <c r="BD31" s="947"/>
      <c r="BE31" s="947"/>
      <c r="BF31" s="947"/>
    </row>
    <row r="32" spans="1:96" s="207" customFormat="1" ht="12" customHeight="1">
      <c r="A32" s="207" t="s">
        <v>774</v>
      </c>
      <c r="B32" s="953">
        <v>2673869298</v>
      </c>
      <c r="C32" s="266"/>
      <c r="D32" s="953">
        <v>92290125.14</v>
      </c>
      <c r="E32" s="266"/>
      <c r="F32" s="953">
        <v>166573940</v>
      </c>
      <c r="G32" s="266"/>
      <c r="H32" s="953">
        <v>1666825.62</v>
      </c>
      <c r="I32" s="266"/>
      <c r="J32" s="953">
        <v>0</v>
      </c>
      <c r="K32" s="266"/>
      <c r="L32" s="953">
        <v>0</v>
      </c>
      <c r="M32" s="266"/>
      <c r="N32" s="953">
        <v>1152064578</v>
      </c>
      <c r="O32" s="266"/>
      <c r="P32" s="954">
        <v>11033186.19</v>
      </c>
      <c r="Q32" s="955"/>
      <c r="R32" s="955"/>
      <c r="S32" s="955"/>
      <c r="T32" s="267"/>
      <c r="U32" s="255"/>
      <c r="V32" s="263"/>
      <c r="W32" s="267"/>
      <c r="X32" s="267"/>
      <c r="Y32" s="267"/>
      <c r="Z32" s="267"/>
      <c r="AA32" s="267"/>
      <c r="AB32" s="267"/>
      <c r="AC32" s="267"/>
      <c r="AD32" s="267"/>
      <c r="AE32" s="268"/>
      <c r="AF32" s="956"/>
      <c r="AG32" s="956"/>
      <c r="AH32" s="956"/>
      <c r="AI32" s="956"/>
      <c r="AJ32" s="956"/>
      <c r="AK32" s="956"/>
      <c r="AL32" s="956"/>
      <c r="AM32" s="956"/>
      <c r="AN32" s="956"/>
      <c r="AO32" s="956"/>
      <c r="AP32" s="956"/>
      <c r="AQ32" s="956"/>
      <c r="AR32" s="956"/>
      <c r="AS32" s="956"/>
      <c r="AT32" s="956"/>
      <c r="AU32" s="956"/>
      <c r="AV32" s="956"/>
      <c r="AW32" s="956"/>
      <c r="AX32" s="956"/>
      <c r="AY32" s="956"/>
      <c r="AZ32" s="956"/>
      <c r="BA32" s="956"/>
      <c r="BB32" s="956"/>
      <c r="BC32" s="956"/>
      <c r="BD32" s="956"/>
      <c r="BE32" s="956"/>
      <c r="BF32" s="956"/>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8"/>
      <c r="CC32" s="268"/>
      <c r="CD32" s="268"/>
      <c r="CE32" s="268"/>
      <c r="CF32" s="268"/>
      <c r="CG32" s="268"/>
      <c r="CH32" s="268"/>
      <c r="CI32" s="268"/>
      <c r="CJ32" s="268"/>
      <c r="CK32" s="268"/>
      <c r="CL32" s="268"/>
      <c r="CM32" s="268"/>
      <c r="CN32" s="268"/>
      <c r="CO32" s="268"/>
      <c r="CP32" s="268"/>
      <c r="CQ32" s="268"/>
      <c r="CR32" s="268"/>
    </row>
    <row r="33" spans="1:58" ht="12" customHeight="1">
      <c r="A33" s="189" t="s">
        <v>775</v>
      </c>
      <c r="B33" s="951">
        <v>173851294</v>
      </c>
      <c r="C33" s="264"/>
      <c r="D33" s="951">
        <v>6571808</v>
      </c>
      <c r="E33" s="264"/>
      <c r="F33" s="951">
        <v>23713447</v>
      </c>
      <c r="G33" s="264"/>
      <c r="H33" s="951">
        <v>296391</v>
      </c>
      <c r="I33" s="264"/>
      <c r="J33" s="951">
        <v>0</v>
      </c>
      <c r="K33" s="264"/>
      <c r="L33" s="951">
        <v>0</v>
      </c>
      <c r="M33" s="264"/>
      <c r="N33" s="951">
        <v>51387105</v>
      </c>
      <c r="O33" s="264"/>
      <c r="P33" s="952">
        <v>256936</v>
      </c>
      <c r="Q33" s="950"/>
      <c r="R33" s="950"/>
      <c r="S33" s="950"/>
      <c r="T33" s="212"/>
      <c r="U33" s="255"/>
      <c r="V33" s="263"/>
      <c r="W33" s="212"/>
      <c r="Y33" s="212"/>
      <c r="AA33" s="212"/>
      <c r="AC33" s="212"/>
      <c r="AF33" s="947"/>
      <c r="AG33" s="947"/>
      <c r="AH33" s="947"/>
      <c r="AI33" s="947"/>
      <c r="AJ33" s="947"/>
      <c r="AK33" s="947"/>
      <c r="AL33" s="947"/>
      <c r="AM33" s="947"/>
      <c r="AN33" s="947"/>
      <c r="AO33" s="947"/>
      <c r="AP33" s="947"/>
      <c r="AQ33" s="947"/>
      <c r="AR33" s="947"/>
      <c r="AS33" s="947"/>
      <c r="AT33" s="947"/>
      <c r="AU33" s="947"/>
      <c r="AV33" s="947"/>
      <c r="AW33" s="947"/>
      <c r="AX33" s="947"/>
      <c r="AY33" s="947"/>
      <c r="AZ33" s="947"/>
      <c r="BA33" s="947"/>
      <c r="BB33" s="947"/>
      <c r="BC33" s="947"/>
      <c r="BD33" s="947"/>
      <c r="BE33" s="947"/>
      <c r="BF33" s="947"/>
    </row>
    <row r="34" spans="1:58" ht="12" customHeight="1">
      <c r="A34" s="189" t="s">
        <v>776</v>
      </c>
      <c r="B34" s="951">
        <v>33574596</v>
      </c>
      <c r="C34" s="264"/>
      <c r="D34" s="951">
        <v>934967.02</v>
      </c>
      <c r="E34" s="264"/>
      <c r="F34" s="951">
        <v>2358369</v>
      </c>
      <c r="G34" s="264"/>
      <c r="H34" s="951">
        <v>51884.09</v>
      </c>
      <c r="I34" s="264"/>
      <c r="J34" s="951">
        <v>304596</v>
      </c>
      <c r="K34" s="264"/>
      <c r="L34" s="951">
        <v>10660.92</v>
      </c>
      <c r="M34" s="264"/>
      <c r="N34" s="951">
        <v>11474204</v>
      </c>
      <c r="O34" s="264"/>
      <c r="P34" s="952">
        <v>71359.32</v>
      </c>
      <c r="Q34" s="950"/>
      <c r="R34" s="950"/>
      <c r="S34" s="950"/>
      <c r="T34" s="212"/>
      <c r="U34" s="255"/>
      <c r="V34" s="263"/>
      <c r="W34" s="212"/>
      <c r="Y34" s="212"/>
      <c r="AA34" s="212"/>
      <c r="AC34" s="212"/>
      <c r="AF34" s="947"/>
      <c r="AG34" s="947"/>
      <c r="AH34" s="947"/>
      <c r="AI34" s="947"/>
      <c r="AJ34" s="947"/>
      <c r="AK34" s="947"/>
      <c r="AL34" s="947"/>
      <c r="AM34" s="947"/>
      <c r="AN34" s="947"/>
      <c r="AO34" s="947"/>
      <c r="AP34" s="947"/>
      <c r="AQ34" s="947"/>
      <c r="AR34" s="947"/>
      <c r="AS34" s="947"/>
      <c r="AT34" s="947"/>
      <c r="AU34" s="947"/>
      <c r="AV34" s="947"/>
      <c r="AW34" s="947"/>
      <c r="AX34" s="947"/>
      <c r="AY34" s="947"/>
      <c r="AZ34" s="947"/>
      <c r="BA34" s="947"/>
      <c r="BB34" s="947"/>
      <c r="BC34" s="947"/>
      <c r="BD34" s="947"/>
      <c r="BE34" s="947"/>
      <c r="BF34" s="947"/>
    </row>
    <row r="35" spans="1:58" ht="12" customHeight="1">
      <c r="A35" s="189" t="s">
        <v>777</v>
      </c>
      <c r="B35" s="951">
        <v>485771163</v>
      </c>
      <c r="C35" s="264"/>
      <c r="D35" s="951">
        <v>16633345.049999999</v>
      </c>
      <c r="E35" s="264"/>
      <c r="F35" s="951">
        <v>84276092</v>
      </c>
      <c r="G35" s="264"/>
      <c r="H35" s="951">
        <v>1685521.84</v>
      </c>
      <c r="I35" s="264"/>
      <c r="J35" s="951">
        <v>0</v>
      </c>
      <c r="K35" s="264"/>
      <c r="L35" s="951">
        <v>0</v>
      </c>
      <c r="M35" s="264"/>
      <c r="N35" s="951">
        <v>145637364</v>
      </c>
      <c r="O35" s="264"/>
      <c r="P35" s="952">
        <v>947983.5930000001</v>
      </c>
      <c r="Q35" s="950"/>
      <c r="R35" s="950"/>
      <c r="S35" s="950"/>
      <c r="T35" s="212"/>
      <c r="U35" s="255"/>
      <c r="V35" s="263"/>
      <c r="W35" s="212"/>
      <c r="Y35" s="212"/>
      <c r="AA35" s="212"/>
      <c r="AC35" s="212"/>
      <c r="AF35" s="947"/>
      <c r="AG35" s="947"/>
      <c r="AH35" s="947"/>
      <c r="AI35" s="947"/>
      <c r="AJ35" s="947"/>
      <c r="AK35" s="947"/>
      <c r="AL35" s="947"/>
      <c r="AM35" s="947"/>
      <c r="AN35" s="947"/>
      <c r="AO35" s="947"/>
      <c r="AP35" s="947"/>
      <c r="AQ35" s="947"/>
      <c r="AR35" s="947"/>
      <c r="AS35" s="947"/>
      <c r="AT35" s="947"/>
      <c r="AU35" s="947"/>
      <c r="AV35" s="947"/>
      <c r="AW35" s="947"/>
      <c r="AX35" s="947"/>
      <c r="AY35" s="947"/>
      <c r="AZ35" s="947"/>
      <c r="BA35" s="947"/>
      <c r="BB35" s="947"/>
      <c r="BC35" s="947"/>
      <c r="BD35" s="947"/>
      <c r="BE35" s="947"/>
      <c r="BF35" s="947"/>
    </row>
    <row r="36" spans="1:58" ht="12" customHeight="1">
      <c r="A36" s="189" t="s">
        <v>778</v>
      </c>
      <c r="B36" s="951">
        <v>68316001</v>
      </c>
      <c r="C36" s="264"/>
      <c r="D36" s="951">
        <v>2618368.87</v>
      </c>
      <c r="E36" s="264"/>
      <c r="F36" s="951">
        <v>6117681</v>
      </c>
      <c r="G36" s="264"/>
      <c r="H36" s="951">
        <v>229583.71</v>
      </c>
      <c r="I36" s="264"/>
      <c r="J36" s="951">
        <v>0</v>
      </c>
      <c r="K36" s="264"/>
      <c r="L36" s="951">
        <v>0</v>
      </c>
      <c r="M36" s="264"/>
      <c r="N36" s="951">
        <v>59887109</v>
      </c>
      <c r="O36" s="264"/>
      <c r="P36" s="952">
        <v>355527</v>
      </c>
      <c r="Q36" s="950"/>
      <c r="R36" s="950"/>
      <c r="S36" s="950"/>
      <c r="T36" s="212"/>
      <c r="U36" s="255"/>
      <c r="V36" s="263"/>
      <c r="W36" s="212"/>
      <c r="Y36" s="212"/>
      <c r="AA36" s="212"/>
      <c r="AC36" s="212"/>
      <c r="AF36" s="947"/>
      <c r="AG36" s="947"/>
      <c r="AH36" s="947"/>
      <c r="AI36" s="947"/>
      <c r="AJ36" s="947"/>
      <c r="AK36" s="947"/>
      <c r="AL36" s="947"/>
      <c r="AM36" s="947"/>
      <c r="AN36" s="947"/>
      <c r="AO36" s="947"/>
      <c r="AP36" s="947"/>
      <c r="AQ36" s="947"/>
      <c r="AR36" s="947"/>
      <c r="AS36" s="947"/>
      <c r="AT36" s="947"/>
      <c r="AU36" s="947"/>
      <c r="AV36" s="947"/>
      <c r="AW36" s="947"/>
      <c r="AX36" s="947"/>
      <c r="AY36" s="947"/>
      <c r="AZ36" s="947"/>
      <c r="BA36" s="947"/>
      <c r="BB36" s="947"/>
      <c r="BC36" s="947"/>
      <c r="BD36" s="947"/>
      <c r="BE36" s="947"/>
      <c r="BF36" s="947"/>
    </row>
    <row r="37" spans="2:58" ht="8.25" customHeight="1">
      <c r="B37" s="951"/>
      <c r="C37" s="264"/>
      <c r="D37" s="951"/>
      <c r="E37" s="264"/>
      <c r="F37" s="951"/>
      <c r="G37" s="264"/>
      <c r="H37" s="951"/>
      <c r="I37" s="264"/>
      <c r="J37" s="957"/>
      <c r="K37" s="264"/>
      <c r="L37" s="957"/>
      <c r="M37" s="264"/>
      <c r="N37" s="951"/>
      <c r="O37" s="264"/>
      <c r="P37" s="952"/>
      <c r="Q37" s="950"/>
      <c r="R37" s="950"/>
      <c r="S37" s="950"/>
      <c r="T37" s="212"/>
      <c r="W37" s="212"/>
      <c r="Y37" s="212"/>
      <c r="AA37" s="212"/>
      <c r="AC37" s="212"/>
      <c r="AF37" s="947"/>
      <c r="AG37" s="947"/>
      <c r="AH37" s="947"/>
      <c r="AI37" s="947"/>
      <c r="AJ37" s="947"/>
      <c r="AK37" s="947"/>
      <c r="AL37" s="947"/>
      <c r="AM37" s="947"/>
      <c r="AN37" s="947"/>
      <c r="AO37" s="947"/>
      <c r="AP37" s="947"/>
      <c r="AQ37" s="947"/>
      <c r="AR37" s="947"/>
      <c r="AS37" s="947"/>
      <c r="AT37" s="947"/>
      <c r="AU37" s="947"/>
      <c r="AV37" s="947"/>
      <c r="AW37" s="947"/>
      <c r="AX37" s="947"/>
      <c r="AY37" s="947"/>
      <c r="AZ37" s="947"/>
      <c r="BA37" s="947"/>
      <c r="BB37" s="947"/>
      <c r="BC37" s="947"/>
      <c r="BD37" s="947"/>
      <c r="BE37" s="947"/>
      <c r="BF37" s="947"/>
    </row>
    <row r="38" spans="1:58" ht="12" customHeight="1">
      <c r="A38" s="189" t="s">
        <v>779</v>
      </c>
      <c r="B38" s="951">
        <v>111686683</v>
      </c>
      <c r="C38" s="264"/>
      <c r="D38" s="951">
        <v>1725428.71</v>
      </c>
      <c r="E38" s="264"/>
      <c r="F38" s="951">
        <v>58586546</v>
      </c>
      <c r="G38" s="264"/>
      <c r="H38" s="951">
        <v>990112.63</v>
      </c>
      <c r="I38" s="264"/>
      <c r="J38" s="951">
        <v>883644</v>
      </c>
      <c r="K38" s="264"/>
      <c r="L38" s="951">
        <v>92782.62</v>
      </c>
      <c r="M38" s="264"/>
      <c r="N38" s="951">
        <v>64268885</v>
      </c>
      <c r="O38" s="264"/>
      <c r="P38" s="952">
        <v>386826.7</v>
      </c>
      <c r="Q38" s="950"/>
      <c r="R38" s="950"/>
      <c r="S38" s="950"/>
      <c r="T38" s="212"/>
      <c r="U38" s="255"/>
      <c r="V38" s="263"/>
      <c r="W38" s="212"/>
      <c r="Y38" s="212"/>
      <c r="AA38" s="212"/>
      <c r="AC38" s="212"/>
      <c r="AF38" s="947"/>
      <c r="AG38" s="947"/>
      <c r="AH38" s="947"/>
      <c r="AI38" s="947"/>
      <c r="AJ38" s="947"/>
      <c r="AK38" s="947"/>
      <c r="AL38" s="947"/>
      <c r="AM38" s="947"/>
      <c r="AN38" s="947"/>
      <c r="AO38" s="947"/>
      <c r="AP38" s="947"/>
      <c r="AQ38" s="947"/>
      <c r="AR38" s="947"/>
      <c r="AS38" s="947"/>
      <c r="AT38" s="947"/>
      <c r="AU38" s="947"/>
      <c r="AV38" s="947"/>
      <c r="AW38" s="947"/>
      <c r="AX38" s="947"/>
      <c r="AY38" s="947"/>
      <c r="AZ38" s="947"/>
      <c r="BA38" s="947"/>
      <c r="BB38" s="947"/>
      <c r="BC38" s="947"/>
      <c r="BD38" s="947"/>
      <c r="BE38" s="947"/>
      <c r="BF38" s="947"/>
    </row>
    <row r="39" spans="1:58" ht="12" customHeight="1">
      <c r="A39" s="189" t="s">
        <v>780</v>
      </c>
      <c r="B39" s="951">
        <v>221542610</v>
      </c>
      <c r="C39" s="264"/>
      <c r="D39" s="951">
        <v>9743597.19</v>
      </c>
      <c r="E39" s="264"/>
      <c r="F39" s="951">
        <v>22333494</v>
      </c>
      <c r="G39" s="264"/>
      <c r="H39" s="951">
        <v>737005.71</v>
      </c>
      <c r="I39" s="264"/>
      <c r="J39" s="951">
        <v>0</v>
      </c>
      <c r="K39" s="264"/>
      <c r="L39" s="951">
        <v>0</v>
      </c>
      <c r="M39" s="264"/>
      <c r="N39" s="951">
        <v>84144352</v>
      </c>
      <c r="O39" s="264"/>
      <c r="P39" s="952">
        <v>737354.93</v>
      </c>
      <c r="Q39" s="950"/>
      <c r="R39" s="950"/>
      <c r="S39" s="950"/>
      <c r="T39" s="212"/>
      <c r="U39" s="255"/>
      <c r="V39" s="263"/>
      <c r="W39" s="212"/>
      <c r="Y39" s="212"/>
      <c r="AA39" s="212"/>
      <c r="AB39" s="269"/>
      <c r="AC39" s="212"/>
      <c r="AD39" s="269"/>
      <c r="AF39" s="947"/>
      <c r="AG39" s="947"/>
      <c r="AH39" s="947"/>
      <c r="AI39" s="947"/>
      <c r="AJ39" s="947"/>
      <c r="AK39" s="947"/>
      <c r="AL39" s="947"/>
      <c r="AM39" s="947"/>
      <c r="AN39" s="947"/>
      <c r="AO39" s="947"/>
      <c r="AP39" s="947"/>
      <c r="AQ39" s="947"/>
      <c r="AR39" s="947"/>
      <c r="AS39" s="947"/>
      <c r="AT39" s="947"/>
      <c r="AU39" s="947"/>
      <c r="AV39" s="947"/>
      <c r="AW39" s="947"/>
      <c r="AX39" s="947"/>
      <c r="AY39" s="947"/>
      <c r="AZ39" s="947"/>
      <c r="BA39" s="947"/>
      <c r="BB39" s="947"/>
      <c r="BC39" s="947"/>
      <c r="BD39" s="947"/>
      <c r="BE39" s="947"/>
      <c r="BF39" s="947"/>
    </row>
    <row r="40" spans="1:58" ht="12" customHeight="1">
      <c r="A40" s="189" t="s">
        <v>781</v>
      </c>
      <c r="B40" s="951">
        <v>93506379</v>
      </c>
      <c r="C40" s="264"/>
      <c r="D40" s="951">
        <v>3115507.93</v>
      </c>
      <c r="E40" s="264"/>
      <c r="F40" s="951">
        <v>1214384</v>
      </c>
      <c r="G40" s="264"/>
      <c r="H40" s="951">
        <v>42503.45</v>
      </c>
      <c r="I40" s="264"/>
      <c r="J40" s="951">
        <v>1833069</v>
      </c>
      <c r="K40" s="264"/>
      <c r="L40" s="951">
        <v>68740.37</v>
      </c>
      <c r="M40" s="264"/>
      <c r="N40" s="951">
        <v>34654171</v>
      </c>
      <c r="O40" s="264"/>
      <c r="P40" s="952">
        <v>187004.89</v>
      </c>
      <c r="Q40" s="950"/>
      <c r="R40" s="950"/>
      <c r="S40" s="950"/>
      <c r="T40" s="212"/>
      <c r="U40" s="255"/>
      <c r="V40" s="263"/>
      <c r="W40" s="212"/>
      <c r="Y40" s="212"/>
      <c r="AA40" s="212"/>
      <c r="AC40" s="212"/>
      <c r="AF40" s="947"/>
      <c r="AG40" s="947"/>
      <c r="AH40" s="947"/>
      <c r="AI40" s="947"/>
      <c r="AJ40" s="947"/>
      <c r="AK40" s="947"/>
      <c r="AL40" s="947"/>
      <c r="AM40" s="947"/>
      <c r="AN40" s="947"/>
      <c r="AO40" s="947"/>
      <c r="AP40" s="947"/>
      <c r="AQ40" s="947"/>
      <c r="AR40" s="947"/>
      <c r="AS40" s="947"/>
      <c r="AT40" s="947"/>
      <c r="AU40" s="947"/>
      <c r="AV40" s="947"/>
      <c r="AW40" s="947"/>
      <c r="AX40" s="947"/>
      <c r="AY40" s="947"/>
      <c r="AZ40" s="947"/>
      <c r="BA40" s="947"/>
      <c r="BB40" s="947"/>
      <c r="BC40" s="947"/>
      <c r="BD40" s="947"/>
      <c r="BE40" s="947"/>
      <c r="BF40" s="947"/>
    </row>
    <row r="41" spans="1:58" ht="12" customHeight="1">
      <c r="A41" s="189" t="s">
        <v>782</v>
      </c>
      <c r="B41" s="951">
        <v>12650946009</v>
      </c>
      <c r="C41" s="264"/>
      <c r="D41" s="951">
        <v>497228035</v>
      </c>
      <c r="E41" s="264"/>
      <c r="F41" s="951">
        <v>79951507</v>
      </c>
      <c r="G41" s="264"/>
      <c r="H41" s="951">
        <v>3653784</v>
      </c>
      <c r="I41" s="264"/>
      <c r="J41" s="951">
        <v>0</v>
      </c>
      <c r="K41" s="264"/>
      <c r="L41" s="951">
        <v>0</v>
      </c>
      <c r="M41" s="264"/>
      <c r="N41" s="951">
        <v>3605037272</v>
      </c>
      <c r="O41" s="264"/>
      <c r="P41" s="952">
        <v>33554125.3652</v>
      </c>
      <c r="Q41" s="950"/>
      <c r="R41" s="950"/>
      <c r="S41" s="950"/>
      <c r="T41" s="212"/>
      <c r="U41" s="255"/>
      <c r="V41" s="263"/>
      <c r="W41" s="212"/>
      <c r="Y41" s="212"/>
      <c r="AA41" s="212"/>
      <c r="AC41" s="212"/>
      <c r="AF41" s="947"/>
      <c r="AG41" s="947"/>
      <c r="AH41" s="947"/>
      <c r="AI41" s="947"/>
      <c r="AJ41" s="947"/>
      <c r="AK41" s="947"/>
      <c r="AL41" s="947"/>
      <c r="AM41" s="947"/>
      <c r="AN41" s="947"/>
      <c r="AO41" s="947"/>
      <c r="AP41" s="947"/>
      <c r="AQ41" s="947"/>
      <c r="AR41" s="947"/>
      <c r="AS41" s="947"/>
      <c r="AT41" s="947"/>
      <c r="AU41" s="947"/>
      <c r="AV41" s="947"/>
      <c r="AW41" s="947"/>
      <c r="AX41" s="947"/>
      <c r="AY41" s="947"/>
      <c r="AZ41" s="947"/>
      <c r="BA41" s="947"/>
      <c r="BB41" s="947"/>
      <c r="BC41" s="947"/>
      <c r="BD41" s="947"/>
      <c r="BE41" s="947"/>
      <c r="BF41" s="947"/>
    </row>
    <row r="42" spans="1:58" ht="12" customHeight="1">
      <c r="A42" s="189" t="s">
        <v>783</v>
      </c>
      <c r="B42" s="951">
        <v>785262335</v>
      </c>
      <c r="C42" s="264"/>
      <c r="D42" s="951">
        <v>33070718.000000004</v>
      </c>
      <c r="E42" s="264"/>
      <c r="F42" s="951">
        <v>15051997</v>
      </c>
      <c r="G42" s="264"/>
      <c r="H42" s="951">
        <v>699917.93</v>
      </c>
      <c r="I42" s="264"/>
      <c r="J42" s="951">
        <v>0</v>
      </c>
      <c r="K42" s="264"/>
      <c r="L42" s="951">
        <v>0</v>
      </c>
      <c r="M42" s="264"/>
      <c r="N42" s="951">
        <v>619755825</v>
      </c>
      <c r="O42" s="264"/>
      <c r="P42" s="952">
        <v>4788631.62</v>
      </c>
      <c r="Q42" s="950"/>
      <c r="R42" s="950"/>
      <c r="S42" s="950"/>
      <c r="T42" s="212"/>
      <c r="U42" s="255"/>
      <c r="V42" s="263"/>
      <c r="W42" s="212"/>
      <c r="Y42" s="212"/>
      <c r="AA42" s="212"/>
      <c r="AC42" s="212"/>
      <c r="AF42" s="947"/>
      <c r="AG42" s="947"/>
      <c r="AH42" s="947"/>
      <c r="AI42" s="947"/>
      <c r="AJ42" s="947"/>
      <c r="AK42" s="947"/>
      <c r="AL42" s="947"/>
      <c r="AM42" s="947"/>
      <c r="AN42" s="947"/>
      <c r="AO42" s="947"/>
      <c r="AP42" s="947"/>
      <c r="AQ42" s="947"/>
      <c r="AR42" s="947"/>
      <c r="AS42" s="947"/>
      <c r="AT42" s="947"/>
      <c r="AU42" s="947"/>
      <c r="AV42" s="947"/>
      <c r="AW42" s="947"/>
      <c r="AX42" s="947"/>
      <c r="AY42" s="947"/>
      <c r="AZ42" s="947"/>
      <c r="BA42" s="947"/>
      <c r="BB42" s="947"/>
      <c r="BC42" s="947"/>
      <c r="BD42" s="947"/>
      <c r="BE42" s="947"/>
      <c r="BF42" s="947"/>
    </row>
    <row r="43" spans="1:58" ht="13.5">
      <c r="A43" s="996" t="s">
        <v>923</v>
      </c>
      <c r="B43" s="249"/>
      <c r="C43" s="224"/>
      <c r="D43" s="249"/>
      <c r="E43" s="224"/>
      <c r="F43" s="249"/>
      <c r="G43" s="224"/>
      <c r="H43" s="249"/>
      <c r="I43" s="224"/>
      <c r="J43" s="249"/>
      <c r="K43" s="224"/>
      <c r="L43" s="249"/>
      <c r="M43" s="224"/>
      <c r="N43" s="249"/>
      <c r="O43" s="224"/>
      <c r="P43" s="249"/>
      <c r="Q43" s="950"/>
      <c r="R43" s="950"/>
      <c r="S43" s="950"/>
      <c r="T43" s="212"/>
      <c r="W43" s="212"/>
      <c r="Y43" s="212"/>
      <c r="AA43" s="212"/>
      <c r="AC43" s="212"/>
      <c r="AF43" s="947"/>
      <c r="AG43" s="947"/>
      <c r="AH43" s="947"/>
      <c r="AI43" s="947"/>
      <c r="AJ43" s="947"/>
      <c r="AK43" s="947"/>
      <c r="AL43" s="947"/>
      <c r="AM43" s="947"/>
      <c r="AN43" s="947"/>
      <c r="AO43" s="947"/>
      <c r="AP43" s="947"/>
      <c r="AQ43" s="947"/>
      <c r="AR43" s="947"/>
      <c r="AS43" s="947"/>
      <c r="AT43" s="947"/>
      <c r="AU43" s="947"/>
      <c r="AV43" s="947"/>
      <c r="AW43" s="947"/>
      <c r="AX43" s="947"/>
      <c r="AY43" s="947"/>
      <c r="AZ43" s="947"/>
      <c r="BA43" s="947"/>
      <c r="BB43" s="947"/>
      <c r="BC43" s="947"/>
      <c r="BD43" s="947"/>
      <c r="BE43" s="947"/>
      <c r="BF43" s="947"/>
    </row>
    <row r="44" spans="1:58" ht="12.75">
      <c r="A44" s="253" t="s">
        <v>914</v>
      </c>
      <c r="B44" s="254"/>
      <c r="C44" s="254"/>
      <c r="D44" s="254"/>
      <c r="E44" s="254"/>
      <c r="F44" s="254"/>
      <c r="G44" s="254"/>
      <c r="H44" s="254"/>
      <c r="I44" s="254"/>
      <c r="J44" s="254"/>
      <c r="K44" s="254"/>
      <c r="L44" s="254"/>
      <c r="M44" s="254"/>
      <c r="N44" s="254"/>
      <c r="O44" s="254"/>
      <c r="P44" s="254"/>
      <c r="Q44" s="950"/>
      <c r="R44" s="950"/>
      <c r="S44" s="950"/>
      <c r="T44" s="212"/>
      <c r="W44" s="212"/>
      <c r="Y44" s="212"/>
      <c r="AA44" s="212"/>
      <c r="AC44" s="212"/>
      <c r="AF44" s="947"/>
      <c r="AG44" s="947"/>
      <c r="AH44" s="947"/>
      <c r="AI44" s="947"/>
      <c r="AJ44" s="947"/>
      <c r="AK44" s="947"/>
      <c r="AL44" s="947"/>
      <c r="AM44" s="947"/>
      <c r="AN44" s="947"/>
      <c r="AO44" s="947"/>
      <c r="AP44" s="947"/>
      <c r="AQ44" s="947"/>
      <c r="AR44" s="947"/>
      <c r="AS44" s="947"/>
      <c r="AT44" s="947"/>
      <c r="AU44" s="947"/>
      <c r="AV44" s="947"/>
      <c r="AW44" s="947"/>
      <c r="AX44" s="947"/>
      <c r="AY44" s="947"/>
      <c r="AZ44" s="947"/>
      <c r="BA44" s="947"/>
      <c r="BB44" s="947"/>
      <c r="BC44" s="947"/>
      <c r="BD44" s="947"/>
      <c r="BE44" s="947"/>
      <c r="BF44" s="947"/>
    </row>
    <row r="45" spans="1:58" ht="12.75">
      <c r="A45" s="193" t="s">
        <v>915</v>
      </c>
      <c r="B45" s="194"/>
      <c r="C45" s="194"/>
      <c r="D45" s="194"/>
      <c r="E45" s="194"/>
      <c r="F45" s="194"/>
      <c r="G45" s="194"/>
      <c r="H45" s="194"/>
      <c r="I45" s="194"/>
      <c r="J45" s="194"/>
      <c r="K45" s="194"/>
      <c r="L45" s="194"/>
      <c r="M45" s="194"/>
      <c r="N45" s="194"/>
      <c r="O45" s="194"/>
      <c r="P45" s="194"/>
      <c r="Q45" s="950"/>
      <c r="R45" s="950"/>
      <c r="S45" s="950"/>
      <c r="T45" s="212"/>
      <c r="W45" s="212"/>
      <c r="Y45" s="212"/>
      <c r="AA45" s="212"/>
      <c r="AC45" s="212"/>
      <c r="AF45" s="947"/>
      <c r="AG45" s="947"/>
      <c r="AH45" s="947"/>
      <c r="AI45" s="947"/>
      <c r="AJ45" s="947"/>
      <c r="AK45" s="947"/>
      <c r="AL45" s="947"/>
      <c r="AM45" s="947"/>
      <c r="AN45" s="947"/>
      <c r="AO45" s="947"/>
      <c r="AP45" s="947"/>
      <c r="AQ45" s="947"/>
      <c r="AR45" s="947"/>
      <c r="AS45" s="947"/>
      <c r="AT45" s="947"/>
      <c r="AU45" s="947"/>
      <c r="AV45" s="947"/>
      <c r="AW45" s="947"/>
      <c r="AX45" s="947"/>
      <c r="AY45" s="947"/>
      <c r="AZ45" s="947"/>
      <c r="BA45" s="947"/>
      <c r="BB45" s="947"/>
      <c r="BC45" s="947"/>
      <c r="BD45" s="947"/>
      <c r="BE45" s="947"/>
      <c r="BF45" s="947"/>
    </row>
    <row r="46" spans="1:58" ht="11.25" customHeight="1" thickBot="1">
      <c r="A46" s="195"/>
      <c r="B46" s="195"/>
      <c r="C46" s="195"/>
      <c r="D46" s="195"/>
      <c r="E46" s="195"/>
      <c r="F46" s="195"/>
      <c r="G46" s="195"/>
      <c r="H46" s="195"/>
      <c r="I46" s="195"/>
      <c r="J46" s="195"/>
      <c r="K46" s="195"/>
      <c r="L46" s="195"/>
      <c r="M46" s="195"/>
      <c r="N46" s="195"/>
      <c r="O46" s="195"/>
      <c r="P46" s="195"/>
      <c r="Q46" s="950"/>
      <c r="R46" s="950"/>
      <c r="S46" s="950"/>
      <c r="T46" s="212"/>
      <c r="W46" s="212"/>
      <c r="Y46" s="212"/>
      <c r="AA46" s="212"/>
      <c r="AC46" s="212"/>
      <c r="AF46" s="947"/>
      <c r="AG46" s="947"/>
      <c r="AH46" s="947"/>
      <c r="AI46" s="947"/>
      <c r="AJ46" s="947"/>
      <c r="AK46" s="947"/>
      <c r="AL46" s="947"/>
      <c r="AM46" s="947"/>
      <c r="AN46" s="947"/>
      <c r="AO46" s="947"/>
      <c r="AP46" s="947"/>
      <c r="AQ46" s="947"/>
      <c r="AR46" s="947"/>
      <c r="AS46" s="947"/>
      <c r="AT46" s="947"/>
      <c r="AU46" s="947"/>
      <c r="AV46" s="947"/>
      <c r="AW46" s="947"/>
      <c r="AX46" s="947"/>
      <c r="AY46" s="947"/>
      <c r="AZ46" s="947"/>
      <c r="BA46" s="947"/>
      <c r="BB46" s="947"/>
      <c r="BC46" s="947"/>
      <c r="BD46" s="947"/>
      <c r="BE46" s="947"/>
      <c r="BF46" s="947"/>
    </row>
    <row r="47" spans="1:58" ht="14.25" customHeight="1">
      <c r="A47" s="224"/>
      <c r="B47" s="1084" t="s">
        <v>916</v>
      </c>
      <c r="C47" s="1084"/>
      <c r="D47" s="1084"/>
      <c r="E47" s="224"/>
      <c r="F47" s="1084" t="s">
        <v>917</v>
      </c>
      <c r="G47" s="1084"/>
      <c r="H47" s="1084"/>
      <c r="I47" s="224"/>
      <c r="J47" s="1084" t="s">
        <v>918</v>
      </c>
      <c r="K47" s="1084"/>
      <c r="L47" s="1084"/>
      <c r="M47" s="224"/>
      <c r="N47" s="1084" t="s">
        <v>919</v>
      </c>
      <c r="O47" s="1084"/>
      <c r="P47" s="1084"/>
      <c r="Q47" s="950"/>
      <c r="R47" s="950"/>
      <c r="S47" s="950"/>
      <c r="T47" s="212"/>
      <c r="W47" s="212"/>
      <c r="Y47" s="212"/>
      <c r="AA47" s="212"/>
      <c r="AC47" s="212"/>
      <c r="AF47" s="947"/>
      <c r="AG47" s="947"/>
      <c r="AH47" s="947"/>
      <c r="AI47" s="947"/>
      <c r="AJ47" s="947"/>
      <c r="AK47" s="947"/>
      <c r="AL47" s="947"/>
      <c r="AM47" s="947"/>
      <c r="AN47" s="947"/>
      <c r="AO47" s="947"/>
      <c r="AP47" s="947"/>
      <c r="AQ47" s="947"/>
      <c r="AR47" s="947"/>
      <c r="AS47" s="947"/>
      <c r="AT47" s="947"/>
      <c r="AU47" s="947"/>
      <c r="AV47" s="947"/>
      <c r="AW47" s="947"/>
      <c r="AX47" s="947"/>
      <c r="AY47" s="947"/>
      <c r="AZ47" s="947"/>
      <c r="BA47" s="947"/>
      <c r="BB47" s="947"/>
      <c r="BC47" s="947"/>
      <c r="BD47" s="947"/>
      <c r="BE47" s="947"/>
      <c r="BF47" s="947"/>
    </row>
    <row r="48" spans="1:58" ht="12" customHeight="1">
      <c r="A48" s="258" t="s">
        <v>744</v>
      </c>
      <c r="B48" s="259" t="s">
        <v>920</v>
      </c>
      <c r="C48" s="196"/>
      <c r="D48" s="259" t="s">
        <v>921</v>
      </c>
      <c r="E48" s="196"/>
      <c r="F48" s="259" t="s">
        <v>920</v>
      </c>
      <c r="G48" s="196"/>
      <c r="H48" s="259" t="s">
        <v>921</v>
      </c>
      <c r="I48" s="196"/>
      <c r="J48" s="259" t="s">
        <v>920</v>
      </c>
      <c r="K48" s="196"/>
      <c r="L48" s="259" t="s">
        <v>921</v>
      </c>
      <c r="M48" s="196"/>
      <c r="N48" s="259" t="s">
        <v>920</v>
      </c>
      <c r="O48" s="196"/>
      <c r="P48" s="259" t="s">
        <v>921</v>
      </c>
      <c r="Q48" s="950"/>
      <c r="R48" s="950"/>
      <c r="S48" s="950"/>
      <c r="T48" s="212"/>
      <c r="W48" s="212"/>
      <c r="Y48" s="212"/>
      <c r="AA48" s="212"/>
      <c r="AC48" s="212"/>
      <c r="AF48" s="947"/>
      <c r="AG48" s="947"/>
      <c r="AH48" s="947"/>
      <c r="AI48" s="947"/>
      <c r="AJ48" s="947"/>
      <c r="AK48" s="947"/>
      <c r="AL48" s="947"/>
      <c r="AM48" s="947"/>
      <c r="AN48" s="947"/>
      <c r="AO48" s="947"/>
      <c r="AP48" s="947"/>
      <c r="AQ48" s="947"/>
      <c r="AR48" s="947"/>
      <c r="AS48" s="947"/>
      <c r="AT48" s="947"/>
      <c r="AU48" s="947"/>
      <c r="AV48" s="947"/>
      <c r="AW48" s="947"/>
      <c r="AX48" s="947"/>
      <c r="AY48" s="947"/>
      <c r="AZ48" s="947"/>
      <c r="BA48" s="947"/>
      <c r="BB48" s="947"/>
      <c r="BC48" s="947"/>
      <c r="BD48" s="947"/>
      <c r="BE48" s="947"/>
      <c r="BF48" s="947"/>
    </row>
    <row r="49" spans="2:58" ht="8.25" customHeight="1">
      <c r="B49" s="951"/>
      <c r="C49" s="265"/>
      <c r="D49" s="951"/>
      <c r="E49" s="265"/>
      <c r="F49" s="951"/>
      <c r="G49" s="265"/>
      <c r="H49" s="951"/>
      <c r="I49" s="265"/>
      <c r="J49" s="951"/>
      <c r="K49" s="265"/>
      <c r="L49" s="951"/>
      <c r="M49" s="265"/>
      <c r="N49" s="951"/>
      <c r="O49" s="265"/>
      <c r="P49" s="952"/>
      <c r="Q49" s="950"/>
      <c r="R49" s="950"/>
      <c r="S49" s="950"/>
      <c r="AF49" s="947"/>
      <c r="AG49" s="947"/>
      <c r="AH49" s="947"/>
      <c r="AI49" s="947"/>
      <c r="AJ49" s="947"/>
      <c r="AK49" s="947"/>
      <c r="AL49" s="947"/>
      <c r="AM49" s="947"/>
      <c r="AN49" s="947"/>
      <c r="AO49" s="947"/>
      <c r="AP49" s="947"/>
      <c r="AQ49" s="947"/>
      <c r="AR49" s="947"/>
      <c r="AS49" s="947"/>
      <c r="AT49" s="947"/>
      <c r="AU49" s="947"/>
      <c r="AV49" s="947"/>
      <c r="AW49" s="947"/>
      <c r="AX49" s="947"/>
      <c r="AY49" s="947"/>
      <c r="AZ49" s="947"/>
      <c r="BA49" s="947"/>
      <c r="BB49" s="947"/>
      <c r="BC49" s="947"/>
      <c r="BD49" s="947"/>
      <c r="BE49" s="947"/>
      <c r="BF49" s="947"/>
    </row>
    <row r="50" spans="1:58" ht="12" customHeight="1">
      <c r="A50" s="189" t="s">
        <v>785</v>
      </c>
      <c r="B50" s="948">
        <v>108160042</v>
      </c>
      <c r="C50" s="262"/>
      <c r="D50" s="948">
        <v>2704554.05</v>
      </c>
      <c r="E50" s="262"/>
      <c r="F50" s="948">
        <v>10617563</v>
      </c>
      <c r="G50" s="262"/>
      <c r="H50" s="948">
        <v>164572.31</v>
      </c>
      <c r="I50" s="262"/>
      <c r="J50" s="948">
        <v>0</v>
      </c>
      <c r="K50" s="262"/>
      <c r="L50" s="948">
        <v>0</v>
      </c>
      <c r="M50" s="262"/>
      <c r="N50" s="948">
        <v>31147277</v>
      </c>
      <c r="O50" s="262"/>
      <c r="P50" s="949">
        <v>188859.36</v>
      </c>
      <c r="Q50" s="950"/>
      <c r="R50" s="950"/>
      <c r="S50" s="950"/>
      <c r="T50" s="212"/>
      <c r="U50" s="255"/>
      <c r="V50" s="263"/>
      <c r="W50" s="212"/>
      <c r="Y50" s="212"/>
      <c r="AA50" s="212"/>
      <c r="AC50" s="212"/>
      <c r="AF50" s="947"/>
      <c r="AG50" s="947"/>
      <c r="AH50" s="947"/>
      <c r="AI50" s="947"/>
      <c r="AJ50" s="947"/>
      <c r="AK50" s="947"/>
      <c r="AL50" s="947"/>
      <c r="AM50" s="947"/>
      <c r="AN50" s="947"/>
      <c r="AO50" s="947"/>
      <c r="AP50" s="947"/>
      <c r="AQ50" s="947"/>
      <c r="AR50" s="947"/>
      <c r="AS50" s="947"/>
      <c r="AT50" s="947"/>
      <c r="AU50" s="947"/>
      <c r="AV50" s="947"/>
      <c r="AW50" s="947"/>
      <c r="AX50" s="947"/>
      <c r="AY50" s="947"/>
      <c r="AZ50" s="947"/>
      <c r="BA50" s="947"/>
      <c r="BB50" s="947"/>
      <c r="BC50" s="947"/>
      <c r="BD50" s="947"/>
      <c r="BE50" s="947"/>
      <c r="BF50" s="947"/>
    </row>
    <row r="51" spans="1:58" ht="12" customHeight="1">
      <c r="A51" s="189" t="s">
        <v>786</v>
      </c>
      <c r="B51" s="951">
        <v>191874590</v>
      </c>
      <c r="C51" s="264"/>
      <c r="D51" s="951">
        <v>7298557.46</v>
      </c>
      <c r="E51" s="264"/>
      <c r="F51" s="951">
        <v>258300</v>
      </c>
      <c r="G51" s="264"/>
      <c r="H51" s="951">
        <v>5166</v>
      </c>
      <c r="I51" s="264"/>
      <c r="J51" s="951">
        <v>6020322</v>
      </c>
      <c r="K51" s="264"/>
      <c r="L51" s="951">
        <v>231782.53</v>
      </c>
      <c r="M51" s="264"/>
      <c r="N51" s="951">
        <v>487403843</v>
      </c>
      <c r="O51" s="264"/>
      <c r="P51" s="952">
        <v>2369779.99</v>
      </c>
      <c r="Q51" s="950"/>
      <c r="R51" s="950"/>
      <c r="S51" s="950"/>
      <c r="T51" s="212"/>
      <c r="U51" s="255"/>
      <c r="V51" s="263"/>
      <c r="W51" s="212"/>
      <c r="Y51" s="212"/>
      <c r="AA51" s="212"/>
      <c r="AC51" s="212"/>
      <c r="AF51" s="947"/>
      <c r="AG51" s="947"/>
      <c r="AH51" s="947"/>
      <c r="AI51" s="947"/>
      <c r="AJ51" s="947"/>
      <c r="AK51" s="947"/>
      <c r="AL51" s="947"/>
      <c r="AM51" s="947"/>
      <c r="AN51" s="947"/>
      <c r="AO51" s="947"/>
      <c r="AP51" s="947"/>
      <c r="AQ51" s="947"/>
      <c r="AR51" s="947"/>
      <c r="AS51" s="947"/>
      <c r="AT51" s="947"/>
      <c r="AU51" s="947"/>
      <c r="AV51" s="947"/>
      <c r="AW51" s="947"/>
      <c r="AX51" s="947"/>
      <c r="AY51" s="947"/>
      <c r="AZ51" s="947"/>
      <c r="BA51" s="947"/>
      <c r="BB51" s="947"/>
      <c r="BC51" s="947"/>
      <c r="BD51" s="947"/>
      <c r="BE51" s="947"/>
      <c r="BF51" s="947"/>
    </row>
    <row r="52" spans="1:97" s="947" customFormat="1" ht="12" customHeight="1">
      <c r="A52" s="958" t="s">
        <v>924</v>
      </c>
      <c r="B52" s="951">
        <v>547848997</v>
      </c>
      <c r="C52" s="959"/>
      <c r="D52" s="951">
        <v>9701600.93</v>
      </c>
      <c r="E52" s="959"/>
      <c r="F52" s="951">
        <v>77815711</v>
      </c>
      <c r="G52" s="959"/>
      <c r="H52" s="951">
        <v>466894.31</v>
      </c>
      <c r="I52" s="959"/>
      <c r="J52" s="951">
        <v>68422417</v>
      </c>
      <c r="K52" s="959"/>
      <c r="L52" s="951">
        <v>738962.03</v>
      </c>
      <c r="M52" s="959"/>
      <c r="N52" s="951">
        <v>148477265</v>
      </c>
      <c r="O52" s="959"/>
      <c r="P52" s="952">
        <v>686821.13</v>
      </c>
      <c r="Q52" s="950"/>
      <c r="R52" s="950"/>
      <c r="S52" s="950"/>
      <c r="T52" s="960"/>
      <c r="U52" s="255"/>
      <c r="V52" s="263"/>
      <c r="W52" s="960"/>
      <c r="X52" s="961"/>
      <c r="Y52" s="960"/>
      <c r="Z52" s="961"/>
      <c r="AA52" s="960"/>
      <c r="AB52" s="961"/>
      <c r="AC52" s="960"/>
      <c r="AD52" s="961"/>
      <c r="AE52" s="962"/>
      <c r="BG52" s="962"/>
      <c r="BH52" s="962"/>
      <c r="BI52" s="962"/>
      <c r="BJ52" s="962"/>
      <c r="BK52" s="962"/>
      <c r="BL52" s="962"/>
      <c r="BM52" s="962"/>
      <c r="BN52" s="962"/>
      <c r="BO52" s="962"/>
      <c r="BP52" s="962"/>
      <c r="BQ52" s="962"/>
      <c r="BR52" s="962"/>
      <c r="BS52" s="962"/>
      <c r="BT52" s="962"/>
      <c r="BU52" s="962"/>
      <c r="BV52" s="962"/>
      <c r="BW52" s="962"/>
      <c r="BX52" s="962"/>
      <c r="BY52" s="962"/>
      <c r="BZ52" s="962"/>
      <c r="CA52" s="962"/>
      <c r="CB52" s="962"/>
      <c r="CC52" s="962"/>
      <c r="CD52" s="962"/>
      <c r="CE52" s="962"/>
      <c r="CF52" s="962"/>
      <c r="CG52" s="962"/>
      <c r="CH52" s="962"/>
      <c r="CI52" s="962"/>
      <c r="CJ52" s="962"/>
      <c r="CK52" s="962"/>
      <c r="CL52" s="962"/>
      <c r="CM52" s="962"/>
      <c r="CN52" s="962"/>
      <c r="CO52" s="962"/>
      <c r="CP52" s="962"/>
      <c r="CQ52" s="962"/>
      <c r="CR52" s="962"/>
      <c r="CS52" s="963"/>
    </row>
    <row r="53" spans="1:58" ht="12" customHeight="1">
      <c r="A53" s="189" t="s">
        <v>788</v>
      </c>
      <c r="B53" s="951">
        <v>977915437</v>
      </c>
      <c r="C53" s="264"/>
      <c r="D53" s="951">
        <v>34889336</v>
      </c>
      <c r="E53" s="264"/>
      <c r="F53" s="951">
        <v>258144994</v>
      </c>
      <c r="G53" s="264"/>
      <c r="H53" s="951">
        <v>5162899</v>
      </c>
      <c r="I53" s="264"/>
      <c r="J53" s="951">
        <v>0</v>
      </c>
      <c r="K53" s="264"/>
      <c r="L53" s="951">
        <v>0</v>
      </c>
      <c r="M53" s="264"/>
      <c r="N53" s="951">
        <v>144993994</v>
      </c>
      <c r="O53" s="264"/>
      <c r="P53" s="952">
        <v>784990.61</v>
      </c>
      <c r="Q53" s="950"/>
      <c r="R53" s="950"/>
      <c r="S53" s="950"/>
      <c r="T53" s="212"/>
      <c r="U53" s="255"/>
      <c r="V53" s="263"/>
      <c r="W53" s="212"/>
      <c r="Y53" s="212"/>
      <c r="AA53" s="212"/>
      <c r="AC53" s="212"/>
      <c r="AF53" s="947"/>
      <c r="AG53" s="947"/>
      <c r="AH53" s="947"/>
      <c r="AI53" s="947"/>
      <c r="AJ53" s="947"/>
      <c r="AK53" s="947"/>
      <c r="AL53" s="947"/>
      <c r="AM53" s="947"/>
      <c r="AN53" s="947"/>
      <c r="AO53" s="947"/>
      <c r="AP53" s="947"/>
      <c r="AQ53" s="947"/>
      <c r="AR53" s="947"/>
      <c r="AS53" s="947"/>
      <c r="AT53" s="947"/>
      <c r="AU53" s="947"/>
      <c r="AV53" s="947"/>
      <c r="AW53" s="947"/>
      <c r="AX53" s="947"/>
      <c r="AY53" s="947"/>
      <c r="AZ53" s="947"/>
      <c r="BA53" s="947"/>
      <c r="BB53" s="947"/>
      <c r="BC53" s="947"/>
      <c r="BD53" s="947"/>
      <c r="BE53" s="947"/>
      <c r="BF53" s="947"/>
    </row>
    <row r="54" spans="1:58" ht="12" customHeight="1">
      <c r="A54" s="189" t="s">
        <v>789</v>
      </c>
      <c r="B54" s="951">
        <v>167940874</v>
      </c>
      <c r="C54" s="264"/>
      <c r="D54" s="951">
        <v>3054698.73</v>
      </c>
      <c r="E54" s="264"/>
      <c r="F54" s="951">
        <v>280005526</v>
      </c>
      <c r="G54" s="264"/>
      <c r="H54" s="951">
        <v>2772054.75</v>
      </c>
      <c r="I54" s="264"/>
      <c r="J54" s="951">
        <v>22730454</v>
      </c>
      <c r="K54" s="264"/>
      <c r="L54" s="951">
        <v>179570.65</v>
      </c>
      <c r="M54" s="264"/>
      <c r="N54" s="951">
        <v>241503067</v>
      </c>
      <c r="O54" s="264"/>
      <c r="P54" s="952">
        <v>1527371.45</v>
      </c>
      <c r="Q54" s="950"/>
      <c r="R54" s="950"/>
      <c r="S54" s="950"/>
      <c r="T54" s="212"/>
      <c r="U54" s="255"/>
      <c r="V54" s="263"/>
      <c r="W54" s="212"/>
      <c r="Y54" s="212"/>
      <c r="AA54" s="212"/>
      <c r="AC54" s="212"/>
      <c r="AF54" s="947"/>
      <c r="AG54" s="947"/>
      <c r="AH54" s="947"/>
      <c r="AI54" s="947"/>
      <c r="AJ54" s="947"/>
      <c r="AK54" s="947"/>
      <c r="AL54" s="947"/>
      <c r="AM54" s="947"/>
      <c r="AN54" s="947"/>
      <c r="AO54" s="947"/>
      <c r="AP54" s="947"/>
      <c r="AQ54" s="947"/>
      <c r="AR54" s="947"/>
      <c r="AS54" s="947"/>
      <c r="AT54" s="947"/>
      <c r="AU54" s="947"/>
      <c r="AV54" s="947"/>
      <c r="AW54" s="947"/>
      <c r="AX54" s="947"/>
      <c r="AY54" s="947"/>
      <c r="AZ54" s="947"/>
      <c r="BA54" s="947"/>
      <c r="BB54" s="947"/>
      <c r="BC54" s="947"/>
      <c r="BD54" s="947"/>
      <c r="BE54" s="947"/>
      <c r="BF54" s="947"/>
    </row>
    <row r="55" spans="2:58" ht="8.25" customHeight="1">
      <c r="B55" s="951"/>
      <c r="C55" s="264"/>
      <c r="D55" s="951"/>
      <c r="E55" s="264"/>
      <c r="F55" s="951"/>
      <c r="G55" s="264"/>
      <c r="H55" s="951"/>
      <c r="I55" s="264"/>
      <c r="J55" s="951"/>
      <c r="K55" s="264"/>
      <c r="L55" s="951"/>
      <c r="M55" s="264"/>
      <c r="N55" s="951"/>
      <c r="O55" s="264"/>
      <c r="P55" s="952"/>
      <c r="Q55" s="950"/>
      <c r="R55" s="950"/>
      <c r="S55" s="950"/>
      <c r="T55" s="212"/>
      <c r="W55" s="212"/>
      <c r="Y55" s="212"/>
      <c r="AA55" s="212"/>
      <c r="AC55" s="212"/>
      <c r="AF55" s="947"/>
      <c r="AG55" s="947"/>
      <c r="AH55" s="947"/>
      <c r="AI55" s="947"/>
      <c r="AJ55" s="947"/>
      <c r="AK55" s="947"/>
      <c r="AL55" s="947"/>
      <c r="AM55" s="947"/>
      <c r="AN55" s="947"/>
      <c r="AO55" s="947"/>
      <c r="AP55" s="947"/>
      <c r="AQ55" s="947"/>
      <c r="AR55" s="947"/>
      <c r="AS55" s="947"/>
      <c r="AT55" s="947"/>
      <c r="AU55" s="947"/>
      <c r="AV55" s="947"/>
      <c r="AW55" s="947"/>
      <c r="AX55" s="947"/>
      <c r="AY55" s="947"/>
      <c r="AZ55" s="947"/>
      <c r="BA55" s="947"/>
      <c r="BB55" s="947"/>
      <c r="BC55" s="947"/>
      <c r="BD55" s="947"/>
      <c r="BE55" s="947"/>
      <c r="BF55" s="947"/>
    </row>
    <row r="56" spans="1:253" s="265" customFormat="1" ht="12" customHeight="1">
      <c r="A56" s="964" t="s">
        <v>925</v>
      </c>
      <c r="B56" s="951">
        <v>458762218</v>
      </c>
      <c r="C56" s="959"/>
      <c r="D56" s="951">
        <v>10877049.959999999</v>
      </c>
      <c r="E56" s="959"/>
      <c r="F56" s="951">
        <v>5031727</v>
      </c>
      <c r="G56" s="959"/>
      <c r="H56" s="951">
        <v>130824.91</v>
      </c>
      <c r="I56" s="959"/>
      <c r="J56" s="951">
        <v>0</v>
      </c>
      <c r="K56" s="959"/>
      <c r="L56" s="951">
        <v>0</v>
      </c>
      <c r="M56" s="959"/>
      <c r="N56" s="951">
        <v>68712143</v>
      </c>
      <c r="O56" s="959"/>
      <c r="P56" s="952">
        <v>424381.54</v>
      </c>
      <c r="Q56" s="950"/>
      <c r="R56" s="950"/>
      <c r="S56" s="950"/>
      <c r="T56" s="960"/>
      <c r="U56" s="255"/>
      <c r="V56" s="263"/>
      <c r="W56" s="960"/>
      <c r="X56" s="960"/>
      <c r="Y56" s="960"/>
      <c r="Z56" s="960"/>
      <c r="AA56" s="960"/>
      <c r="AB56" s="961"/>
      <c r="AC56" s="960"/>
      <c r="AD56" s="961"/>
      <c r="AE56" s="960"/>
      <c r="AF56" s="947"/>
      <c r="AG56" s="947"/>
      <c r="AH56" s="947"/>
      <c r="AI56" s="947"/>
      <c r="AJ56" s="947"/>
      <c r="AK56" s="947"/>
      <c r="AL56" s="947"/>
      <c r="AM56" s="947"/>
      <c r="AN56" s="947"/>
      <c r="AO56" s="947"/>
      <c r="AP56" s="947"/>
      <c r="AQ56" s="947"/>
      <c r="AR56" s="947"/>
      <c r="AS56" s="947"/>
      <c r="AT56" s="947"/>
      <c r="AU56" s="947"/>
      <c r="AV56" s="947"/>
      <c r="AW56" s="947"/>
      <c r="AX56" s="947"/>
      <c r="AY56" s="947"/>
      <c r="AZ56" s="947"/>
      <c r="BA56" s="947"/>
      <c r="BB56" s="947"/>
      <c r="BC56" s="947"/>
      <c r="BD56" s="947"/>
      <c r="BE56" s="947"/>
      <c r="BF56" s="947"/>
      <c r="BG56" s="960"/>
      <c r="BH56" s="960"/>
      <c r="BI56" s="960"/>
      <c r="BJ56" s="960"/>
      <c r="BK56" s="960"/>
      <c r="BL56" s="960"/>
      <c r="BM56" s="960"/>
      <c r="BN56" s="960"/>
      <c r="BO56" s="960"/>
      <c r="BP56" s="960"/>
      <c r="BQ56" s="960"/>
      <c r="BR56" s="960"/>
      <c r="BS56" s="960"/>
      <c r="BT56" s="960"/>
      <c r="BU56" s="960"/>
      <c r="BV56" s="960"/>
      <c r="BW56" s="960"/>
      <c r="BX56" s="960"/>
      <c r="BY56" s="960"/>
      <c r="BZ56" s="960"/>
      <c r="CA56" s="960"/>
      <c r="CB56" s="960"/>
      <c r="CC56" s="960"/>
      <c r="CD56" s="960"/>
      <c r="CE56" s="960"/>
      <c r="CF56" s="960"/>
      <c r="CG56" s="960"/>
      <c r="CH56" s="960"/>
      <c r="CI56" s="960"/>
      <c r="CJ56" s="960"/>
      <c r="CK56" s="960"/>
      <c r="CL56" s="960"/>
      <c r="CM56" s="960"/>
      <c r="CN56" s="960"/>
      <c r="CO56" s="960"/>
      <c r="CP56" s="960"/>
      <c r="CQ56" s="960"/>
      <c r="CR56" s="960"/>
      <c r="CS56" s="965" t="s">
        <v>926</v>
      </c>
      <c r="CT56" s="959"/>
      <c r="CU56" s="959" t="s">
        <v>927</v>
      </c>
      <c r="CV56" s="959"/>
      <c r="CW56" s="959" t="s">
        <v>928</v>
      </c>
      <c r="CX56" s="959"/>
      <c r="CY56" s="959" t="s">
        <v>929</v>
      </c>
      <c r="CZ56" s="959"/>
      <c r="DA56" s="959" t="s">
        <v>929</v>
      </c>
      <c r="DB56" s="959"/>
      <c r="DC56" s="959" t="s">
        <v>930</v>
      </c>
      <c r="DD56" s="959"/>
      <c r="DE56" s="959" t="s">
        <v>931</v>
      </c>
      <c r="DF56" s="959" t="s">
        <v>932</v>
      </c>
      <c r="DG56" s="959" t="s">
        <v>933</v>
      </c>
      <c r="DH56" s="959"/>
      <c r="DI56" s="959" t="s">
        <v>926</v>
      </c>
      <c r="DJ56" s="959"/>
      <c r="DK56" s="959" t="s">
        <v>927</v>
      </c>
      <c r="DL56" s="959"/>
      <c r="DM56" s="959" t="s">
        <v>928</v>
      </c>
      <c r="DN56" s="959"/>
      <c r="DO56" s="959" t="s">
        <v>929</v>
      </c>
      <c r="DP56" s="959"/>
      <c r="DQ56" s="959" t="s">
        <v>929</v>
      </c>
      <c r="DR56" s="959"/>
      <c r="DS56" s="959" t="s">
        <v>930</v>
      </c>
      <c r="DT56" s="959"/>
      <c r="DU56" s="959" t="s">
        <v>931</v>
      </c>
      <c r="DV56" s="959" t="s">
        <v>932</v>
      </c>
      <c r="DW56" s="959" t="s">
        <v>933</v>
      </c>
      <c r="DX56" s="959"/>
      <c r="DY56" s="959" t="s">
        <v>926</v>
      </c>
      <c r="DZ56" s="959"/>
      <c r="EA56" s="959" t="s">
        <v>927</v>
      </c>
      <c r="EB56" s="959"/>
      <c r="EC56" s="959" t="s">
        <v>928</v>
      </c>
      <c r="ED56" s="959"/>
      <c r="EE56" s="959" t="s">
        <v>929</v>
      </c>
      <c r="EF56" s="959"/>
      <c r="EG56" s="959" t="s">
        <v>929</v>
      </c>
      <c r="EH56" s="959"/>
      <c r="EI56" s="959" t="s">
        <v>930</v>
      </c>
      <c r="EJ56" s="959"/>
      <c r="EK56" s="959" t="s">
        <v>931</v>
      </c>
      <c r="EL56" s="959" t="s">
        <v>932</v>
      </c>
      <c r="EM56" s="959" t="s">
        <v>933</v>
      </c>
      <c r="EN56" s="959"/>
      <c r="EO56" s="959" t="s">
        <v>926</v>
      </c>
      <c r="EP56" s="959"/>
      <c r="EQ56" s="959" t="s">
        <v>927</v>
      </c>
      <c r="ER56" s="959"/>
      <c r="ES56" s="959" t="s">
        <v>928</v>
      </c>
      <c r="ET56" s="959"/>
      <c r="EU56" s="959" t="s">
        <v>929</v>
      </c>
      <c r="EV56" s="959"/>
      <c r="EW56" s="959" t="s">
        <v>929</v>
      </c>
      <c r="EX56" s="959"/>
      <c r="EY56" s="959" t="s">
        <v>930</v>
      </c>
      <c r="EZ56" s="959"/>
      <c r="FA56" s="959" t="s">
        <v>931</v>
      </c>
      <c r="FB56" s="959" t="s">
        <v>932</v>
      </c>
      <c r="FC56" s="959" t="s">
        <v>933</v>
      </c>
      <c r="FD56" s="959"/>
      <c r="FE56" s="959" t="s">
        <v>926</v>
      </c>
      <c r="FF56" s="959"/>
      <c r="FG56" s="959" t="s">
        <v>927</v>
      </c>
      <c r="FH56" s="959"/>
      <c r="FI56" s="959" t="s">
        <v>928</v>
      </c>
      <c r="FJ56" s="959"/>
      <c r="FK56" s="959" t="s">
        <v>929</v>
      </c>
      <c r="FL56" s="959"/>
      <c r="FM56" s="959" t="s">
        <v>929</v>
      </c>
      <c r="FN56" s="959"/>
      <c r="FO56" s="959" t="s">
        <v>930</v>
      </c>
      <c r="FP56" s="959"/>
      <c r="FQ56" s="959" t="s">
        <v>931</v>
      </c>
      <c r="FR56" s="959" t="s">
        <v>932</v>
      </c>
      <c r="FS56" s="959" t="s">
        <v>933</v>
      </c>
      <c r="FT56" s="959"/>
      <c r="FU56" s="959" t="s">
        <v>926</v>
      </c>
      <c r="FV56" s="959"/>
      <c r="FW56" s="959" t="s">
        <v>927</v>
      </c>
      <c r="FX56" s="959"/>
      <c r="FY56" s="959" t="s">
        <v>928</v>
      </c>
      <c r="FZ56" s="959"/>
      <c r="GA56" s="959" t="s">
        <v>929</v>
      </c>
      <c r="GB56" s="959"/>
      <c r="GC56" s="959" t="s">
        <v>929</v>
      </c>
      <c r="GD56" s="959"/>
      <c r="GE56" s="959" t="s">
        <v>930</v>
      </c>
      <c r="GF56" s="959"/>
      <c r="GG56" s="959" t="s">
        <v>931</v>
      </c>
      <c r="GH56" s="959" t="s">
        <v>932</v>
      </c>
      <c r="GI56" s="959" t="s">
        <v>933</v>
      </c>
      <c r="GJ56" s="959"/>
      <c r="GK56" s="959" t="s">
        <v>926</v>
      </c>
      <c r="GL56" s="959"/>
      <c r="GM56" s="959" t="s">
        <v>927</v>
      </c>
      <c r="GN56" s="959"/>
      <c r="GO56" s="959" t="s">
        <v>928</v>
      </c>
      <c r="GP56" s="959"/>
      <c r="GQ56" s="959" t="s">
        <v>929</v>
      </c>
      <c r="GR56" s="959"/>
      <c r="GS56" s="959" t="s">
        <v>929</v>
      </c>
      <c r="GT56" s="959"/>
      <c r="GU56" s="959" t="s">
        <v>930</v>
      </c>
      <c r="GV56" s="959"/>
      <c r="GW56" s="959" t="s">
        <v>931</v>
      </c>
      <c r="GX56" s="959" t="s">
        <v>932</v>
      </c>
      <c r="GY56" s="959" t="s">
        <v>933</v>
      </c>
      <c r="GZ56" s="959"/>
      <c r="HA56" s="959" t="s">
        <v>926</v>
      </c>
      <c r="HB56" s="959"/>
      <c r="HC56" s="959" t="s">
        <v>927</v>
      </c>
      <c r="HD56" s="959"/>
      <c r="HE56" s="959" t="s">
        <v>928</v>
      </c>
      <c r="HF56" s="959"/>
      <c r="HG56" s="959" t="s">
        <v>929</v>
      </c>
      <c r="HH56" s="959"/>
      <c r="HI56" s="959" t="s">
        <v>929</v>
      </c>
      <c r="HJ56" s="959"/>
      <c r="HK56" s="959" t="s">
        <v>930</v>
      </c>
      <c r="HL56" s="959"/>
      <c r="HM56" s="959" t="s">
        <v>931</v>
      </c>
      <c r="HN56" s="959" t="s">
        <v>932</v>
      </c>
      <c r="HO56" s="959" t="s">
        <v>933</v>
      </c>
      <c r="HP56" s="959"/>
      <c r="HQ56" s="959" t="s">
        <v>926</v>
      </c>
      <c r="HR56" s="959"/>
      <c r="HS56" s="959" t="s">
        <v>927</v>
      </c>
      <c r="HT56" s="959"/>
      <c r="HU56" s="959" t="s">
        <v>928</v>
      </c>
      <c r="HV56" s="959"/>
      <c r="HW56" s="959" t="s">
        <v>929</v>
      </c>
      <c r="HX56" s="959"/>
      <c r="HY56" s="959" t="s">
        <v>929</v>
      </c>
      <c r="HZ56" s="959"/>
      <c r="IA56" s="959" t="s">
        <v>930</v>
      </c>
      <c r="IB56" s="959"/>
      <c r="IC56" s="959" t="s">
        <v>931</v>
      </c>
      <c r="ID56" s="959" t="s">
        <v>932</v>
      </c>
      <c r="IE56" s="959" t="s">
        <v>933</v>
      </c>
      <c r="IF56" s="959"/>
      <c r="IG56" s="959" t="s">
        <v>926</v>
      </c>
      <c r="IH56" s="959"/>
      <c r="II56" s="959" t="s">
        <v>927</v>
      </c>
      <c r="IJ56" s="959"/>
      <c r="IK56" s="959" t="s">
        <v>928</v>
      </c>
      <c r="IL56" s="959"/>
      <c r="IM56" s="959" t="s">
        <v>929</v>
      </c>
      <c r="IN56" s="959"/>
      <c r="IO56" s="959" t="s">
        <v>929</v>
      </c>
      <c r="IP56" s="959"/>
      <c r="IQ56" s="959" t="s">
        <v>930</v>
      </c>
      <c r="IR56" s="959"/>
      <c r="IS56" s="959" t="s">
        <v>931</v>
      </c>
    </row>
    <row r="57" spans="1:253" s="265" customFormat="1" ht="12" customHeight="1">
      <c r="A57" s="964" t="s">
        <v>934</v>
      </c>
      <c r="B57" s="951">
        <v>253241328</v>
      </c>
      <c r="C57" s="959"/>
      <c r="D57" s="951">
        <v>10051779.77</v>
      </c>
      <c r="E57" s="959"/>
      <c r="F57" s="951">
        <v>10991246</v>
      </c>
      <c r="G57" s="959"/>
      <c r="H57" s="951">
        <v>412171.8</v>
      </c>
      <c r="I57" s="959"/>
      <c r="J57" s="951">
        <v>0</v>
      </c>
      <c r="K57" s="959"/>
      <c r="L57" s="951">
        <v>0</v>
      </c>
      <c r="M57" s="959"/>
      <c r="N57" s="951">
        <v>101958404</v>
      </c>
      <c r="O57" s="959"/>
      <c r="P57" s="952">
        <v>540769.09</v>
      </c>
      <c r="Q57" s="950"/>
      <c r="R57" s="950"/>
      <c r="S57" s="950"/>
      <c r="T57" s="960"/>
      <c r="U57" s="255"/>
      <c r="V57" s="263"/>
      <c r="W57" s="960"/>
      <c r="X57" s="960"/>
      <c r="Y57" s="960"/>
      <c r="Z57" s="960"/>
      <c r="AA57" s="960"/>
      <c r="AB57" s="961"/>
      <c r="AC57" s="960"/>
      <c r="AD57" s="961"/>
      <c r="AE57" s="960"/>
      <c r="AF57" s="947"/>
      <c r="AG57" s="947"/>
      <c r="AH57" s="947"/>
      <c r="AI57" s="947"/>
      <c r="AJ57" s="947"/>
      <c r="AK57" s="947"/>
      <c r="AL57" s="947"/>
      <c r="AM57" s="947"/>
      <c r="AN57" s="947"/>
      <c r="AO57" s="947"/>
      <c r="AP57" s="947"/>
      <c r="AQ57" s="947"/>
      <c r="AR57" s="947"/>
      <c r="AS57" s="947"/>
      <c r="AT57" s="947"/>
      <c r="AU57" s="947"/>
      <c r="AV57" s="947"/>
      <c r="AW57" s="947"/>
      <c r="AX57" s="947"/>
      <c r="AY57" s="947"/>
      <c r="AZ57" s="947"/>
      <c r="BA57" s="947"/>
      <c r="BB57" s="947"/>
      <c r="BC57" s="947"/>
      <c r="BD57" s="947"/>
      <c r="BE57" s="947"/>
      <c r="BF57" s="947"/>
      <c r="BG57" s="960"/>
      <c r="BH57" s="960"/>
      <c r="BI57" s="960"/>
      <c r="BJ57" s="960"/>
      <c r="BK57" s="960"/>
      <c r="BL57" s="960"/>
      <c r="BM57" s="960"/>
      <c r="BN57" s="960"/>
      <c r="BO57" s="960"/>
      <c r="BP57" s="960"/>
      <c r="BQ57" s="960"/>
      <c r="BR57" s="960"/>
      <c r="BS57" s="960"/>
      <c r="BT57" s="960"/>
      <c r="BU57" s="960"/>
      <c r="BV57" s="960"/>
      <c r="BW57" s="960"/>
      <c r="BX57" s="960"/>
      <c r="BY57" s="960"/>
      <c r="BZ57" s="960"/>
      <c r="CA57" s="960"/>
      <c r="CB57" s="960"/>
      <c r="CC57" s="960"/>
      <c r="CD57" s="960"/>
      <c r="CE57" s="960"/>
      <c r="CF57" s="960"/>
      <c r="CG57" s="960"/>
      <c r="CH57" s="960"/>
      <c r="CI57" s="960"/>
      <c r="CJ57" s="960"/>
      <c r="CK57" s="960"/>
      <c r="CL57" s="960"/>
      <c r="CM57" s="960"/>
      <c r="CN57" s="960"/>
      <c r="CO57" s="960"/>
      <c r="CP57" s="960"/>
      <c r="CQ57" s="960"/>
      <c r="CR57" s="960"/>
      <c r="CS57" s="965" t="s">
        <v>935</v>
      </c>
      <c r="CT57" s="959"/>
      <c r="CU57" s="959" t="s">
        <v>936</v>
      </c>
      <c r="CV57" s="959"/>
      <c r="CW57" s="959" t="s">
        <v>937</v>
      </c>
      <c r="CX57" s="959"/>
      <c r="CY57" s="959" t="s">
        <v>929</v>
      </c>
      <c r="CZ57" s="959"/>
      <c r="DA57" s="959" t="s">
        <v>929</v>
      </c>
      <c r="DB57" s="959"/>
      <c r="DC57" s="959" t="s">
        <v>938</v>
      </c>
      <c r="DD57" s="959"/>
      <c r="DE57" s="959" t="s">
        <v>939</v>
      </c>
      <c r="DF57" s="959" t="s">
        <v>940</v>
      </c>
      <c r="DG57" s="959" t="s">
        <v>941</v>
      </c>
      <c r="DH57" s="959"/>
      <c r="DI57" s="959" t="s">
        <v>935</v>
      </c>
      <c r="DJ57" s="959"/>
      <c r="DK57" s="959" t="s">
        <v>936</v>
      </c>
      <c r="DL57" s="959"/>
      <c r="DM57" s="959" t="s">
        <v>937</v>
      </c>
      <c r="DN57" s="959"/>
      <c r="DO57" s="959" t="s">
        <v>929</v>
      </c>
      <c r="DP57" s="959"/>
      <c r="DQ57" s="959" t="s">
        <v>929</v>
      </c>
      <c r="DR57" s="959"/>
      <c r="DS57" s="959" t="s">
        <v>938</v>
      </c>
      <c r="DT57" s="959"/>
      <c r="DU57" s="959" t="s">
        <v>939</v>
      </c>
      <c r="DV57" s="959" t="s">
        <v>940</v>
      </c>
      <c r="DW57" s="959" t="s">
        <v>941</v>
      </c>
      <c r="DX57" s="959"/>
      <c r="DY57" s="959" t="s">
        <v>935</v>
      </c>
      <c r="DZ57" s="959"/>
      <c r="EA57" s="959" t="s">
        <v>936</v>
      </c>
      <c r="EB57" s="959"/>
      <c r="EC57" s="959" t="s">
        <v>937</v>
      </c>
      <c r="ED57" s="959"/>
      <c r="EE57" s="959" t="s">
        <v>929</v>
      </c>
      <c r="EF57" s="959"/>
      <c r="EG57" s="959" t="s">
        <v>929</v>
      </c>
      <c r="EH57" s="959"/>
      <c r="EI57" s="959" t="s">
        <v>938</v>
      </c>
      <c r="EJ57" s="959"/>
      <c r="EK57" s="959" t="s">
        <v>939</v>
      </c>
      <c r="EL57" s="959" t="s">
        <v>940</v>
      </c>
      <c r="EM57" s="959" t="s">
        <v>941</v>
      </c>
      <c r="EN57" s="959"/>
      <c r="EO57" s="959" t="s">
        <v>935</v>
      </c>
      <c r="EP57" s="959"/>
      <c r="EQ57" s="959" t="s">
        <v>936</v>
      </c>
      <c r="ER57" s="959"/>
      <c r="ES57" s="959" t="s">
        <v>937</v>
      </c>
      <c r="ET57" s="959"/>
      <c r="EU57" s="959" t="s">
        <v>929</v>
      </c>
      <c r="EV57" s="959"/>
      <c r="EW57" s="959" t="s">
        <v>929</v>
      </c>
      <c r="EX57" s="959"/>
      <c r="EY57" s="959" t="s">
        <v>938</v>
      </c>
      <c r="EZ57" s="959"/>
      <c r="FA57" s="959" t="s">
        <v>939</v>
      </c>
      <c r="FB57" s="959" t="s">
        <v>940</v>
      </c>
      <c r="FC57" s="959" t="s">
        <v>941</v>
      </c>
      <c r="FD57" s="959"/>
      <c r="FE57" s="959" t="s">
        <v>935</v>
      </c>
      <c r="FF57" s="959"/>
      <c r="FG57" s="959" t="s">
        <v>936</v>
      </c>
      <c r="FH57" s="959"/>
      <c r="FI57" s="959" t="s">
        <v>937</v>
      </c>
      <c r="FJ57" s="959"/>
      <c r="FK57" s="959" t="s">
        <v>929</v>
      </c>
      <c r="FL57" s="959"/>
      <c r="FM57" s="959" t="s">
        <v>929</v>
      </c>
      <c r="FN57" s="959"/>
      <c r="FO57" s="959" t="s">
        <v>938</v>
      </c>
      <c r="FP57" s="959"/>
      <c r="FQ57" s="959" t="s">
        <v>939</v>
      </c>
      <c r="FR57" s="959" t="s">
        <v>940</v>
      </c>
      <c r="FS57" s="959" t="s">
        <v>941</v>
      </c>
      <c r="FT57" s="959"/>
      <c r="FU57" s="959" t="s">
        <v>935</v>
      </c>
      <c r="FV57" s="959"/>
      <c r="FW57" s="959" t="s">
        <v>936</v>
      </c>
      <c r="FX57" s="959"/>
      <c r="FY57" s="959" t="s">
        <v>937</v>
      </c>
      <c r="FZ57" s="959"/>
      <c r="GA57" s="959" t="s">
        <v>929</v>
      </c>
      <c r="GB57" s="959"/>
      <c r="GC57" s="959" t="s">
        <v>929</v>
      </c>
      <c r="GD57" s="959"/>
      <c r="GE57" s="959" t="s">
        <v>938</v>
      </c>
      <c r="GF57" s="959"/>
      <c r="GG57" s="959" t="s">
        <v>939</v>
      </c>
      <c r="GH57" s="959" t="s">
        <v>940</v>
      </c>
      <c r="GI57" s="959" t="s">
        <v>941</v>
      </c>
      <c r="GJ57" s="959"/>
      <c r="GK57" s="959" t="s">
        <v>935</v>
      </c>
      <c r="GL57" s="959"/>
      <c r="GM57" s="959" t="s">
        <v>936</v>
      </c>
      <c r="GN57" s="959"/>
      <c r="GO57" s="959" t="s">
        <v>937</v>
      </c>
      <c r="GP57" s="959"/>
      <c r="GQ57" s="959" t="s">
        <v>929</v>
      </c>
      <c r="GR57" s="959"/>
      <c r="GS57" s="959" t="s">
        <v>929</v>
      </c>
      <c r="GT57" s="959"/>
      <c r="GU57" s="959" t="s">
        <v>938</v>
      </c>
      <c r="GV57" s="959"/>
      <c r="GW57" s="959" t="s">
        <v>939</v>
      </c>
      <c r="GX57" s="959" t="s">
        <v>940</v>
      </c>
      <c r="GY57" s="959" t="s">
        <v>941</v>
      </c>
      <c r="GZ57" s="959"/>
      <c r="HA57" s="959" t="s">
        <v>935</v>
      </c>
      <c r="HB57" s="959"/>
      <c r="HC57" s="959" t="s">
        <v>936</v>
      </c>
      <c r="HD57" s="959"/>
      <c r="HE57" s="959" t="s">
        <v>937</v>
      </c>
      <c r="HF57" s="959"/>
      <c r="HG57" s="959" t="s">
        <v>929</v>
      </c>
      <c r="HH57" s="959"/>
      <c r="HI57" s="959" t="s">
        <v>929</v>
      </c>
      <c r="HJ57" s="959"/>
      <c r="HK57" s="959" t="s">
        <v>938</v>
      </c>
      <c r="HL57" s="959"/>
      <c r="HM57" s="959" t="s">
        <v>939</v>
      </c>
      <c r="HN57" s="959" t="s">
        <v>940</v>
      </c>
      <c r="HO57" s="959" t="s">
        <v>941</v>
      </c>
      <c r="HP57" s="959"/>
      <c r="HQ57" s="959" t="s">
        <v>935</v>
      </c>
      <c r="HR57" s="959"/>
      <c r="HS57" s="959" t="s">
        <v>936</v>
      </c>
      <c r="HT57" s="959"/>
      <c r="HU57" s="959" t="s">
        <v>937</v>
      </c>
      <c r="HV57" s="959"/>
      <c r="HW57" s="959" t="s">
        <v>929</v>
      </c>
      <c r="HX57" s="959"/>
      <c r="HY57" s="959" t="s">
        <v>929</v>
      </c>
      <c r="HZ57" s="959"/>
      <c r="IA57" s="959" t="s">
        <v>938</v>
      </c>
      <c r="IB57" s="959"/>
      <c r="IC57" s="959" t="s">
        <v>939</v>
      </c>
      <c r="ID57" s="959" t="s">
        <v>940</v>
      </c>
      <c r="IE57" s="959" t="s">
        <v>941</v>
      </c>
      <c r="IF57" s="959"/>
      <c r="IG57" s="959" t="s">
        <v>935</v>
      </c>
      <c r="IH57" s="959"/>
      <c r="II57" s="959" t="s">
        <v>936</v>
      </c>
      <c r="IJ57" s="959"/>
      <c r="IK57" s="959" t="s">
        <v>937</v>
      </c>
      <c r="IL57" s="959"/>
      <c r="IM57" s="959" t="s">
        <v>929</v>
      </c>
      <c r="IN57" s="959"/>
      <c r="IO57" s="959" t="s">
        <v>929</v>
      </c>
      <c r="IP57" s="959"/>
      <c r="IQ57" s="959" t="s">
        <v>938</v>
      </c>
      <c r="IR57" s="959"/>
      <c r="IS57" s="959" t="s">
        <v>939</v>
      </c>
    </row>
    <row r="58" spans="1:253" s="265" customFormat="1" ht="12" customHeight="1">
      <c r="A58" s="964" t="s">
        <v>942</v>
      </c>
      <c r="B58" s="951">
        <v>112935578</v>
      </c>
      <c r="C58" s="959"/>
      <c r="D58" s="951">
        <v>1590263.32</v>
      </c>
      <c r="E58" s="959"/>
      <c r="F58" s="951">
        <v>10251338</v>
      </c>
      <c r="G58" s="959"/>
      <c r="H58" s="951">
        <v>153770.07</v>
      </c>
      <c r="I58" s="959"/>
      <c r="J58" s="951">
        <v>591240</v>
      </c>
      <c r="K58" s="959"/>
      <c r="L58" s="951">
        <v>39635.3</v>
      </c>
      <c r="M58" s="959"/>
      <c r="N58" s="951">
        <v>31216978</v>
      </c>
      <c r="O58" s="959"/>
      <c r="P58" s="952">
        <v>95194.79</v>
      </c>
      <c r="Q58" s="950"/>
      <c r="R58" s="950"/>
      <c r="S58" s="950"/>
      <c r="T58" s="960"/>
      <c r="U58" s="255"/>
      <c r="V58" s="263"/>
      <c r="W58" s="960"/>
      <c r="X58" s="961"/>
      <c r="Y58" s="960"/>
      <c r="Z58" s="961"/>
      <c r="AA58" s="960"/>
      <c r="AB58" s="961"/>
      <c r="AC58" s="960"/>
      <c r="AD58" s="961"/>
      <c r="AE58" s="960"/>
      <c r="AF58" s="947"/>
      <c r="AG58" s="947"/>
      <c r="AH58" s="947"/>
      <c r="AI58" s="947"/>
      <c r="AJ58" s="947"/>
      <c r="AK58" s="947"/>
      <c r="AL58" s="947"/>
      <c r="AM58" s="947"/>
      <c r="AN58" s="947"/>
      <c r="AO58" s="947"/>
      <c r="AP58" s="947"/>
      <c r="AQ58" s="947"/>
      <c r="AR58" s="947"/>
      <c r="AS58" s="947"/>
      <c r="AT58" s="947"/>
      <c r="AU58" s="947"/>
      <c r="AV58" s="947"/>
      <c r="AW58" s="947"/>
      <c r="AX58" s="947"/>
      <c r="AY58" s="947"/>
      <c r="AZ58" s="947"/>
      <c r="BA58" s="947"/>
      <c r="BB58" s="947"/>
      <c r="BC58" s="947"/>
      <c r="BD58" s="947"/>
      <c r="BE58" s="947"/>
      <c r="BF58" s="947"/>
      <c r="BG58" s="960"/>
      <c r="BH58" s="960"/>
      <c r="BI58" s="960"/>
      <c r="BJ58" s="960"/>
      <c r="BK58" s="960"/>
      <c r="BL58" s="960"/>
      <c r="BM58" s="960"/>
      <c r="BN58" s="960"/>
      <c r="BO58" s="960"/>
      <c r="BP58" s="960"/>
      <c r="BQ58" s="960"/>
      <c r="BR58" s="960"/>
      <c r="BS58" s="960"/>
      <c r="BT58" s="960"/>
      <c r="BU58" s="960"/>
      <c r="BV58" s="960"/>
      <c r="BW58" s="960"/>
      <c r="BX58" s="960"/>
      <c r="BY58" s="960"/>
      <c r="BZ58" s="960"/>
      <c r="CA58" s="960"/>
      <c r="CB58" s="960"/>
      <c r="CC58" s="960"/>
      <c r="CD58" s="960"/>
      <c r="CE58" s="960"/>
      <c r="CF58" s="960"/>
      <c r="CG58" s="960"/>
      <c r="CH58" s="960"/>
      <c r="CI58" s="960"/>
      <c r="CJ58" s="960"/>
      <c r="CK58" s="960"/>
      <c r="CL58" s="960"/>
      <c r="CM58" s="960"/>
      <c r="CN58" s="960"/>
      <c r="CO58" s="960"/>
      <c r="CP58" s="960"/>
      <c r="CQ58" s="960"/>
      <c r="CR58" s="960"/>
      <c r="CS58" s="965" t="s">
        <v>943</v>
      </c>
      <c r="CT58" s="959"/>
      <c r="CU58" s="959" t="s">
        <v>944</v>
      </c>
      <c r="CV58" s="959"/>
      <c r="CW58" s="959" t="s">
        <v>945</v>
      </c>
      <c r="CX58" s="959"/>
      <c r="CY58" s="959" t="s">
        <v>946</v>
      </c>
      <c r="CZ58" s="959"/>
      <c r="DA58" s="959" t="s">
        <v>947</v>
      </c>
      <c r="DB58" s="959"/>
      <c r="DC58" s="959" t="s">
        <v>948</v>
      </c>
      <c r="DD58" s="959"/>
      <c r="DE58" s="959" t="s">
        <v>949</v>
      </c>
      <c r="DF58" s="959" t="s">
        <v>950</v>
      </c>
      <c r="DG58" s="959" t="s">
        <v>951</v>
      </c>
      <c r="DH58" s="959"/>
      <c r="DI58" s="959" t="s">
        <v>943</v>
      </c>
      <c r="DJ58" s="959"/>
      <c r="DK58" s="959" t="s">
        <v>944</v>
      </c>
      <c r="DL58" s="959"/>
      <c r="DM58" s="959" t="s">
        <v>945</v>
      </c>
      <c r="DN58" s="959"/>
      <c r="DO58" s="959" t="s">
        <v>946</v>
      </c>
      <c r="DP58" s="959"/>
      <c r="DQ58" s="959" t="s">
        <v>947</v>
      </c>
      <c r="DR58" s="959"/>
      <c r="DS58" s="959" t="s">
        <v>948</v>
      </c>
      <c r="DT58" s="959"/>
      <c r="DU58" s="959" t="s">
        <v>949</v>
      </c>
      <c r="DV58" s="959" t="s">
        <v>950</v>
      </c>
      <c r="DW58" s="959" t="s">
        <v>951</v>
      </c>
      <c r="DX58" s="959"/>
      <c r="DY58" s="959" t="s">
        <v>943</v>
      </c>
      <c r="DZ58" s="959"/>
      <c r="EA58" s="959" t="s">
        <v>944</v>
      </c>
      <c r="EB58" s="959"/>
      <c r="EC58" s="959" t="s">
        <v>945</v>
      </c>
      <c r="ED58" s="959"/>
      <c r="EE58" s="959" t="s">
        <v>946</v>
      </c>
      <c r="EF58" s="959"/>
      <c r="EG58" s="959" t="s">
        <v>947</v>
      </c>
      <c r="EH58" s="959"/>
      <c r="EI58" s="959" t="s">
        <v>948</v>
      </c>
      <c r="EJ58" s="959"/>
      <c r="EK58" s="959" t="s">
        <v>949</v>
      </c>
      <c r="EL58" s="959" t="s">
        <v>950</v>
      </c>
      <c r="EM58" s="959" t="s">
        <v>951</v>
      </c>
      <c r="EN58" s="959"/>
      <c r="EO58" s="959" t="s">
        <v>943</v>
      </c>
      <c r="EP58" s="959"/>
      <c r="EQ58" s="959" t="s">
        <v>944</v>
      </c>
      <c r="ER58" s="959"/>
      <c r="ES58" s="959" t="s">
        <v>945</v>
      </c>
      <c r="ET58" s="959"/>
      <c r="EU58" s="959" t="s">
        <v>946</v>
      </c>
      <c r="EV58" s="959"/>
      <c r="EW58" s="959" t="s">
        <v>947</v>
      </c>
      <c r="EX58" s="959"/>
      <c r="EY58" s="959" t="s">
        <v>948</v>
      </c>
      <c r="EZ58" s="959"/>
      <c r="FA58" s="959" t="s">
        <v>949</v>
      </c>
      <c r="FB58" s="959" t="s">
        <v>950</v>
      </c>
      <c r="FC58" s="959" t="s">
        <v>951</v>
      </c>
      <c r="FD58" s="959"/>
      <c r="FE58" s="959" t="s">
        <v>943</v>
      </c>
      <c r="FF58" s="959"/>
      <c r="FG58" s="959" t="s">
        <v>944</v>
      </c>
      <c r="FH58" s="959"/>
      <c r="FI58" s="959" t="s">
        <v>945</v>
      </c>
      <c r="FJ58" s="959"/>
      <c r="FK58" s="959" t="s">
        <v>946</v>
      </c>
      <c r="FL58" s="959"/>
      <c r="FM58" s="959" t="s">
        <v>947</v>
      </c>
      <c r="FN58" s="959"/>
      <c r="FO58" s="959" t="s">
        <v>948</v>
      </c>
      <c r="FP58" s="959"/>
      <c r="FQ58" s="959" t="s">
        <v>949</v>
      </c>
      <c r="FR58" s="959" t="s">
        <v>950</v>
      </c>
      <c r="FS58" s="959" t="s">
        <v>951</v>
      </c>
      <c r="FT58" s="959"/>
      <c r="FU58" s="959" t="s">
        <v>943</v>
      </c>
      <c r="FV58" s="959"/>
      <c r="FW58" s="959" t="s">
        <v>944</v>
      </c>
      <c r="FX58" s="959"/>
      <c r="FY58" s="959" t="s">
        <v>945</v>
      </c>
      <c r="FZ58" s="959"/>
      <c r="GA58" s="959" t="s">
        <v>946</v>
      </c>
      <c r="GB58" s="959"/>
      <c r="GC58" s="959" t="s">
        <v>947</v>
      </c>
      <c r="GD58" s="959"/>
      <c r="GE58" s="959" t="s">
        <v>948</v>
      </c>
      <c r="GF58" s="959"/>
      <c r="GG58" s="959" t="s">
        <v>949</v>
      </c>
      <c r="GH58" s="959" t="s">
        <v>950</v>
      </c>
      <c r="GI58" s="959" t="s">
        <v>951</v>
      </c>
      <c r="GJ58" s="959"/>
      <c r="GK58" s="959" t="s">
        <v>943</v>
      </c>
      <c r="GL58" s="959"/>
      <c r="GM58" s="959" t="s">
        <v>944</v>
      </c>
      <c r="GN58" s="959"/>
      <c r="GO58" s="959" t="s">
        <v>945</v>
      </c>
      <c r="GP58" s="959"/>
      <c r="GQ58" s="959" t="s">
        <v>946</v>
      </c>
      <c r="GR58" s="959"/>
      <c r="GS58" s="959" t="s">
        <v>947</v>
      </c>
      <c r="GT58" s="959"/>
      <c r="GU58" s="959" t="s">
        <v>948</v>
      </c>
      <c r="GV58" s="959"/>
      <c r="GW58" s="959" t="s">
        <v>949</v>
      </c>
      <c r="GX58" s="959" t="s">
        <v>950</v>
      </c>
      <c r="GY58" s="959" t="s">
        <v>951</v>
      </c>
      <c r="GZ58" s="959"/>
      <c r="HA58" s="959" t="s">
        <v>943</v>
      </c>
      <c r="HB58" s="959"/>
      <c r="HC58" s="959" t="s">
        <v>944</v>
      </c>
      <c r="HD58" s="959"/>
      <c r="HE58" s="959" t="s">
        <v>945</v>
      </c>
      <c r="HF58" s="959"/>
      <c r="HG58" s="959" t="s">
        <v>946</v>
      </c>
      <c r="HH58" s="959"/>
      <c r="HI58" s="959" t="s">
        <v>947</v>
      </c>
      <c r="HJ58" s="959"/>
      <c r="HK58" s="959" t="s">
        <v>948</v>
      </c>
      <c r="HL58" s="959"/>
      <c r="HM58" s="959" t="s">
        <v>949</v>
      </c>
      <c r="HN58" s="959" t="s">
        <v>950</v>
      </c>
      <c r="HO58" s="959" t="s">
        <v>951</v>
      </c>
      <c r="HP58" s="959"/>
      <c r="HQ58" s="959" t="s">
        <v>943</v>
      </c>
      <c r="HR58" s="959"/>
      <c r="HS58" s="959" t="s">
        <v>944</v>
      </c>
      <c r="HT58" s="959"/>
      <c r="HU58" s="959" t="s">
        <v>945</v>
      </c>
      <c r="HV58" s="959"/>
      <c r="HW58" s="959" t="s">
        <v>946</v>
      </c>
      <c r="HX58" s="959"/>
      <c r="HY58" s="959" t="s">
        <v>947</v>
      </c>
      <c r="HZ58" s="959"/>
      <c r="IA58" s="959" t="s">
        <v>948</v>
      </c>
      <c r="IB58" s="959"/>
      <c r="IC58" s="959" t="s">
        <v>949</v>
      </c>
      <c r="ID58" s="959" t="s">
        <v>950</v>
      </c>
      <c r="IE58" s="959" t="s">
        <v>951</v>
      </c>
      <c r="IF58" s="959"/>
      <c r="IG58" s="959" t="s">
        <v>943</v>
      </c>
      <c r="IH58" s="959"/>
      <c r="II58" s="959" t="s">
        <v>944</v>
      </c>
      <c r="IJ58" s="959"/>
      <c r="IK58" s="959" t="s">
        <v>945</v>
      </c>
      <c r="IL58" s="959"/>
      <c r="IM58" s="959" t="s">
        <v>946</v>
      </c>
      <c r="IN58" s="959"/>
      <c r="IO58" s="959" t="s">
        <v>947</v>
      </c>
      <c r="IP58" s="959"/>
      <c r="IQ58" s="959" t="s">
        <v>948</v>
      </c>
      <c r="IR58" s="959"/>
      <c r="IS58" s="959" t="s">
        <v>949</v>
      </c>
    </row>
    <row r="59" spans="1:58" ht="12" customHeight="1">
      <c r="A59" s="189" t="s">
        <v>793</v>
      </c>
      <c r="B59" s="951">
        <v>112729616</v>
      </c>
      <c r="C59" s="264"/>
      <c r="D59" s="951">
        <v>5284128.8</v>
      </c>
      <c r="E59" s="264"/>
      <c r="F59" s="951">
        <v>4848507</v>
      </c>
      <c r="G59" s="264"/>
      <c r="H59" s="951">
        <v>96970.14</v>
      </c>
      <c r="I59" s="264"/>
      <c r="J59" s="951">
        <v>0</v>
      </c>
      <c r="K59" s="264"/>
      <c r="L59" s="951">
        <v>0</v>
      </c>
      <c r="M59" s="264"/>
      <c r="N59" s="951">
        <v>41346332</v>
      </c>
      <c r="O59" s="264"/>
      <c r="P59" s="952">
        <v>302177.75</v>
      </c>
      <c r="Q59" s="950"/>
      <c r="R59" s="950"/>
      <c r="S59" s="950"/>
      <c r="T59" s="212"/>
      <c r="U59" s="255"/>
      <c r="V59" s="263"/>
      <c r="W59" s="212"/>
      <c r="Y59" s="212"/>
      <c r="AA59" s="212"/>
      <c r="AC59" s="212"/>
      <c r="AF59" s="947"/>
      <c r="AG59" s="947"/>
      <c r="AH59" s="947"/>
      <c r="AI59" s="947"/>
      <c r="AJ59" s="947"/>
      <c r="AK59" s="947"/>
      <c r="AL59" s="947"/>
      <c r="AM59" s="947"/>
      <c r="AN59" s="947"/>
      <c r="AO59" s="947"/>
      <c r="AP59" s="947"/>
      <c r="AQ59" s="947"/>
      <c r="AR59" s="947"/>
      <c r="AS59" s="947"/>
      <c r="AT59" s="947"/>
      <c r="AU59" s="947"/>
      <c r="AV59" s="947"/>
      <c r="AW59" s="947"/>
      <c r="AX59" s="947"/>
      <c r="AY59" s="947"/>
      <c r="AZ59" s="947"/>
      <c r="BA59" s="947"/>
      <c r="BB59" s="947"/>
      <c r="BC59" s="947"/>
      <c r="BD59" s="947"/>
      <c r="BE59" s="947"/>
      <c r="BF59" s="947"/>
    </row>
    <row r="60" spans="1:253" ht="12" customHeight="1">
      <c r="A60" s="191" t="s">
        <v>794</v>
      </c>
      <c r="B60" s="951">
        <v>59588137</v>
      </c>
      <c r="C60" s="959"/>
      <c r="D60" s="951">
        <v>2446559.92</v>
      </c>
      <c r="E60" s="959"/>
      <c r="F60" s="951">
        <v>24539790</v>
      </c>
      <c r="G60" s="959"/>
      <c r="H60" s="951">
        <v>981591.6</v>
      </c>
      <c r="I60" s="959"/>
      <c r="J60" s="951">
        <v>0</v>
      </c>
      <c r="K60" s="966"/>
      <c r="L60" s="951">
        <v>0</v>
      </c>
      <c r="M60" s="966"/>
      <c r="N60" s="951">
        <v>21012944</v>
      </c>
      <c r="O60" s="959"/>
      <c r="P60" s="952">
        <v>123187.58</v>
      </c>
      <c r="Q60" s="950"/>
      <c r="R60" s="950"/>
      <c r="S60" s="950"/>
      <c r="T60" s="960"/>
      <c r="U60" s="255"/>
      <c r="V60" s="263"/>
      <c r="W60" s="960"/>
      <c r="X60" s="967"/>
      <c r="Y60" s="967"/>
      <c r="Z60" s="967"/>
      <c r="AA60" s="967"/>
      <c r="AB60" s="961"/>
      <c r="AC60" s="960"/>
      <c r="AD60" s="961"/>
      <c r="AE60" s="967"/>
      <c r="AF60" s="947"/>
      <c r="AG60" s="947"/>
      <c r="AH60" s="947"/>
      <c r="AI60" s="947"/>
      <c r="AJ60" s="947"/>
      <c r="AK60" s="947"/>
      <c r="AL60" s="947"/>
      <c r="AM60" s="947"/>
      <c r="AN60" s="947"/>
      <c r="AO60" s="947"/>
      <c r="AP60" s="947"/>
      <c r="AQ60" s="947"/>
      <c r="AR60" s="947"/>
      <c r="AS60" s="947"/>
      <c r="AT60" s="947"/>
      <c r="AU60" s="947"/>
      <c r="AV60" s="947"/>
      <c r="AW60" s="947"/>
      <c r="AX60" s="947"/>
      <c r="AY60" s="947"/>
      <c r="AZ60" s="947"/>
      <c r="BA60" s="947"/>
      <c r="BB60" s="947"/>
      <c r="BC60" s="947"/>
      <c r="BD60" s="947"/>
      <c r="BE60" s="947"/>
      <c r="BF60" s="947"/>
      <c r="BG60" s="967"/>
      <c r="BH60" s="967"/>
      <c r="BI60" s="967"/>
      <c r="BJ60" s="967"/>
      <c r="BK60" s="967"/>
      <c r="BL60" s="967"/>
      <c r="BM60" s="967"/>
      <c r="BN60" s="967"/>
      <c r="BO60" s="967"/>
      <c r="BP60" s="967"/>
      <c r="BQ60" s="967"/>
      <c r="BR60" s="967"/>
      <c r="BS60" s="967"/>
      <c r="BT60" s="967"/>
      <c r="BU60" s="967"/>
      <c r="BV60" s="967"/>
      <c r="BW60" s="967"/>
      <c r="BX60" s="967"/>
      <c r="BY60" s="967"/>
      <c r="BZ60" s="967"/>
      <c r="CA60" s="967"/>
      <c r="CB60" s="967"/>
      <c r="CC60" s="967"/>
      <c r="CD60" s="967"/>
      <c r="CE60" s="967"/>
      <c r="CF60" s="967"/>
      <c r="CG60" s="967"/>
      <c r="CH60" s="967"/>
      <c r="CI60" s="967"/>
      <c r="CJ60" s="967"/>
      <c r="CK60" s="967"/>
      <c r="CL60" s="967"/>
      <c r="CM60" s="967"/>
      <c r="CN60" s="967"/>
      <c r="CO60" s="967"/>
      <c r="CP60" s="967"/>
      <c r="CQ60" s="967"/>
      <c r="CR60" s="967"/>
      <c r="CS60" s="968"/>
      <c r="CT60" s="966"/>
      <c r="CU60" s="966"/>
      <c r="CV60" s="966"/>
      <c r="CW60" s="966"/>
      <c r="CX60" s="966"/>
      <c r="CY60" s="966"/>
      <c r="CZ60" s="966"/>
      <c r="DA60" s="966"/>
      <c r="DB60" s="966"/>
      <c r="DC60" s="966"/>
      <c r="DD60" s="966"/>
      <c r="DE60" s="966"/>
      <c r="DF60" s="966"/>
      <c r="DG60" s="966"/>
      <c r="DH60" s="966"/>
      <c r="DI60" s="966"/>
      <c r="DJ60" s="966"/>
      <c r="DK60" s="966"/>
      <c r="DL60" s="966"/>
      <c r="DM60" s="966"/>
      <c r="DN60" s="966"/>
      <c r="DO60" s="966"/>
      <c r="DP60" s="966"/>
      <c r="DQ60" s="966"/>
      <c r="DR60" s="966"/>
      <c r="DS60" s="966"/>
      <c r="DT60" s="966"/>
      <c r="DU60" s="966"/>
      <c r="DV60" s="966"/>
      <c r="DW60" s="966"/>
      <c r="DX60" s="966"/>
      <c r="DY60" s="966"/>
      <c r="DZ60" s="966"/>
      <c r="EA60" s="966"/>
      <c r="EB60" s="966"/>
      <c r="EC60" s="966"/>
      <c r="ED60" s="966"/>
      <c r="EE60" s="966"/>
      <c r="EF60" s="966"/>
      <c r="EG60" s="966"/>
      <c r="EH60" s="966"/>
      <c r="EI60" s="966"/>
      <c r="EJ60" s="966"/>
      <c r="EK60" s="966"/>
      <c r="EL60" s="966"/>
      <c r="EM60" s="966"/>
      <c r="EN60" s="966"/>
      <c r="EO60" s="966"/>
      <c r="EP60" s="966"/>
      <c r="EQ60" s="966"/>
      <c r="ER60" s="966"/>
      <c r="ES60" s="966"/>
      <c r="ET60" s="966"/>
      <c r="EU60" s="966"/>
      <c r="EV60" s="966"/>
      <c r="EW60" s="966"/>
      <c r="EX60" s="966"/>
      <c r="EY60" s="966"/>
      <c r="EZ60" s="966"/>
      <c r="FA60" s="966"/>
      <c r="FB60" s="966"/>
      <c r="FC60" s="966"/>
      <c r="FD60" s="966"/>
      <c r="FE60" s="966"/>
      <c r="FF60" s="966"/>
      <c r="FG60" s="966"/>
      <c r="FH60" s="966"/>
      <c r="FI60" s="966"/>
      <c r="FJ60" s="966"/>
      <c r="FK60" s="966"/>
      <c r="FL60" s="966"/>
      <c r="FM60" s="966"/>
      <c r="FN60" s="966"/>
      <c r="FO60" s="966"/>
      <c r="FP60" s="966"/>
      <c r="FQ60" s="966"/>
      <c r="FR60" s="966"/>
      <c r="FS60" s="966"/>
      <c r="FT60" s="966"/>
      <c r="FU60" s="966"/>
      <c r="FV60" s="966"/>
      <c r="FW60" s="966"/>
      <c r="FX60" s="966"/>
      <c r="FY60" s="966"/>
      <c r="FZ60" s="966"/>
      <c r="GA60" s="966"/>
      <c r="GB60" s="966"/>
      <c r="GC60" s="966"/>
      <c r="GD60" s="966"/>
      <c r="GE60" s="966"/>
      <c r="GF60" s="966"/>
      <c r="GG60" s="966"/>
      <c r="GH60" s="966"/>
      <c r="GI60" s="966"/>
      <c r="GJ60" s="966"/>
      <c r="GK60" s="966"/>
      <c r="GL60" s="966"/>
      <c r="GM60" s="966"/>
      <c r="GN60" s="966"/>
      <c r="GO60" s="966"/>
      <c r="GP60" s="966"/>
      <c r="GQ60" s="966"/>
      <c r="GR60" s="966"/>
      <c r="GS60" s="966"/>
      <c r="GT60" s="966"/>
      <c r="GU60" s="966"/>
      <c r="GV60" s="966"/>
      <c r="GW60" s="966"/>
      <c r="GX60" s="966"/>
      <c r="GY60" s="966"/>
      <c r="GZ60" s="966"/>
      <c r="HA60" s="966"/>
      <c r="HB60" s="966"/>
      <c r="HC60" s="966"/>
      <c r="HD60" s="966"/>
      <c r="HE60" s="966"/>
      <c r="HF60" s="966"/>
      <c r="HG60" s="966"/>
      <c r="HH60" s="966"/>
      <c r="HI60" s="966"/>
      <c r="HJ60" s="966"/>
      <c r="HK60" s="966"/>
      <c r="HL60" s="966"/>
      <c r="HM60" s="966"/>
      <c r="HN60" s="966"/>
      <c r="HO60" s="966"/>
      <c r="HP60" s="966"/>
      <c r="HQ60" s="966"/>
      <c r="HR60" s="966"/>
      <c r="HS60" s="966"/>
      <c r="HT60" s="966"/>
      <c r="HU60" s="966"/>
      <c r="HV60" s="966"/>
      <c r="HW60" s="966"/>
      <c r="HX60" s="966"/>
      <c r="HY60" s="966"/>
      <c r="HZ60" s="966"/>
      <c r="IA60" s="966"/>
      <c r="IB60" s="966"/>
      <c r="IC60" s="966"/>
      <c r="ID60" s="966"/>
      <c r="IE60" s="966"/>
      <c r="IF60" s="966"/>
      <c r="IG60" s="966"/>
      <c r="IH60" s="966"/>
      <c r="II60" s="966"/>
      <c r="IJ60" s="966"/>
      <c r="IK60" s="966"/>
      <c r="IL60" s="966"/>
      <c r="IM60" s="966"/>
      <c r="IN60" s="966"/>
      <c r="IO60" s="966"/>
      <c r="IP60" s="966"/>
      <c r="IQ60" s="966"/>
      <c r="IR60" s="966"/>
      <c r="IS60" s="966"/>
    </row>
    <row r="61" spans="2:58" ht="8.25" customHeight="1">
      <c r="B61" s="189"/>
      <c r="D61" s="189"/>
      <c r="F61" s="189"/>
      <c r="H61" s="189"/>
      <c r="J61" s="189"/>
      <c r="L61" s="189"/>
      <c r="N61" s="189"/>
      <c r="P61" s="189"/>
      <c r="AF61" s="947"/>
      <c r="AG61" s="947"/>
      <c r="AH61" s="947"/>
      <c r="AI61" s="947"/>
      <c r="AJ61" s="947"/>
      <c r="AK61" s="947"/>
      <c r="AL61" s="947"/>
      <c r="AM61" s="947"/>
      <c r="AN61" s="947"/>
      <c r="AO61" s="947"/>
      <c r="AP61" s="947"/>
      <c r="AQ61" s="947"/>
      <c r="AR61" s="947"/>
      <c r="AS61" s="947"/>
      <c r="AT61" s="947"/>
      <c r="AU61" s="947"/>
      <c r="AV61" s="947"/>
      <c r="AW61" s="947"/>
      <c r="AX61" s="947"/>
      <c r="AY61" s="947"/>
      <c r="AZ61" s="947"/>
      <c r="BA61" s="947"/>
      <c r="BB61" s="947"/>
      <c r="BC61" s="947"/>
      <c r="BD61" s="947"/>
      <c r="BE61" s="947"/>
      <c r="BF61" s="947"/>
    </row>
    <row r="62" spans="1:253" ht="12" customHeight="1">
      <c r="A62" s="189" t="s">
        <v>795</v>
      </c>
      <c r="B62" s="969">
        <v>253752658</v>
      </c>
      <c r="C62" s="970"/>
      <c r="D62" s="969">
        <v>8182872.720000001</v>
      </c>
      <c r="E62" s="969"/>
      <c r="F62" s="969">
        <v>111378500</v>
      </c>
      <c r="G62" s="969"/>
      <c r="H62" s="969">
        <v>1403369.1</v>
      </c>
      <c r="I62" s="969"/>
      <c r="J62" s="969">
        <v>0</v>
      </c>
      <c r="K62" s="971"/>
      <c r="L62" s="969">
        <v>0</v>
      </c>
      <c r="M62" s="971"/>
      <c r="N62" s="969">
        <v>1053041387</v>
      </c>
      <c r="O62" s="969"/>
      <c r="P62" s="972">
        <v>4645712.43</v>
      </c>
      <c r="Q62" s="950"/>
      <c r="R62" s="950"/>
      <c r="S62" s="950"/>
      <c r="T62" s="973"/>
      <c r="U62" s="255"/>
      <c r="V62" s="263"/>
      <c r="W62" s="973"/>
      <c r="X62" s="974"/>
      <c r="Y62" s="974"/>
      <c r="Z62" s="974"/>
      <c r="AA62" s="974"/>
      <c r="AB62" s="973"/>
      <c r="AC62" s="973"/>
      <c r="AD62" s="973"/>
      <c r="AE62" s="967"/>
      <c r="AF62" s="947"/>
      <c r="AG62" s="947"/>
      <c r="AH62" s="947"/>
      <c r="AI62" s="947"/>
      <c r="AJ62" s="947"/>
      <c r="AK62" s="947"/>
      <c r="AL62" s="947"/>
      <c r="AM62" s="947"/>
      <c r="AN62" s="947"/>
      <c r="AO62" s="947"/>
      <c r="AP62" s="947"/>
      <c r="AQ62" s="947"/>
      <c r="AR62" s="947"/>
      <c r="AS62" s="947"/>
      <c r="AT62" s="947"/>
      <c r="AU62" s="947"/>
      <c r="AV62" s="947"/>
      <c r="AW62" s="947"/>
      <c r="AX62" s="947"/>
      <c r="AY62" s="947"/>
      <c r="AZ62" s="947"/>
      <c r="BA62" s="947"/>
      <c r="BB62" s="947"/>
      <c r="BC62" s="947"/>
      <c r="BD62" s="947"/>
      <c r="BE62" s="947"/>
      <c r="BF62" s="947"/>
      <c r="BG62" s="967"/>
      <c r="BH62" s="967"/>
      <c r="BI62" s="967"/>
      <c r="BJ62" s="967"/>
      <c r="BK62" s="967"/>
      <c r="BL62" s="967"/>
      <c r="BM62" s="967"/>
      <c r="BN62" s="967"/>
      <c r="BO62" s="967"/>
      <c r="BP62" s="967"/>
      <c r="BQ62" s="967"/>
      <c r="BR62" s="967"/>
      <c r="BS62" s="967"/>
      <c r="BT62" s="967"/>
      <c r="BU62" s="967"/>
      <c r="BV62" s="967"/>
      <c r="BW62" s="967"/>
      <c r="BX62" s="967"/>
      <c r="BY62" s="967"/>
      <c r="BZ62" s="967"/>
      <c r="CA62" s="967"/>
      <c r="CB62" s="967"/>
      <c r="CC62" s="967"/>
      <c r="CD62" s="967"/>
      <c r="CE62" s="967"/>
      <c r="CF62" s="967"/>
      <c r="CG62" s="967"/>
      <c r="CH62" s="967"/>
      <c r="CI62" s="967"/>
      <c r="CJ62" s="967"/>
      <c r="CK62" s="967"/>
      <c r="CL62" s="967"/>
      <c r="CM62" s="967"/>
      <c r="CN62" s="967"/>
      <c r="CO62" s="967"/>
      <c r="CP62" s="967"/>
      <c r="CQ62" s="967"/>
      <c r="CR62" s="967"/>
      <c r="CS62" s="968"/>
      <c r="CT62" s="966"/>
      <c r="CU62" s="966"/>
      <c r="CV62" s="966"/>
      <c r="CW62" s="966"/>
      <c r="CX62" s="966"/>
      <c r="CY62" s="966"/>
      <c r="CZ62" s="966"/>
      <c r="DA62" s="966"/>
      <c r="DB62" s="966"/>
      <c r="DC62" s="966"/>
      <c r="DD62" s="966"/>
      <c r="DE62" s="966"/>
      <c r="DF62" s="966"/>
      <c r="DG62" s="966"/>
      <c r="DH62" s="966"/>
      <c r="DI62" s="966"/>
      <c r="DJ62" s="966"/>
      <c r="DK62" s="966"/>
      <c r="DL62" s="966"/>
      <c r="DM62" s="966"/>
      <c r="DN62" s="966"/>
      <c r="DO62" s="966"/>
      <c r="DP62" s="966"/>
      <c r="DQ62" s="966"/>
      <c r="DR62" s="966"/>
      <c r="DS62" s="966"/>
      <c r="DT62" s="966"/>
      <c r="DU62" s="966"/>
      <c r="DV62" s="966"/>
      <c r="DW62" s="966"/>
      <c r="DX62" s="966"/>
      <c r="DY62" s="966"/>
      <c r="DZ62" s="966"/>
      <c r="EA62" s="966"/>
      <c r="EB62" s="966"/>
      <c r="EC62" s="966"/>
      <c r="ED62" s="966"/>
      <c r="EE62" s="966"/>
      <c r="EF62" s="966"/>
      <c r="EG62" s="966"/>
      <c r="EH62" s="966"/>
      <c r="EI62" s="966"/>
      <c r="EJ62" s="966"/>
      <c r="EK62" s="966"/>
      <c r="EL62" s="966"/>
      <c r="EM62" s="966"/>
      <c r="EN62" s="966"/>
      <c r="EO62" s="966"/>
      <c r="EP62" s="966"/>
      <c r="EQ62" s="966"/>
      <c r="ER62" s="966"/>
      <c r="ES62" s="966"/>
      <c r="ET62" s="966"/>
      <c r="EU62" s="966"/>
      <c r="EV62" s="966"/>
      <c r="EW62" s="966"/>
      <c r="EX62" s="966"/>
      <c r="EY62" s="966"/>
      <c r="EZ62" s="966"/>
      <c r="FA62" s="966"/>
      <c r="FB62" s="966"/>
      <c r="FC62" s="966"/>
      <c r="FD62" s="966"/>
      <c r="FE62" s="966"/>
      <c r="FF62" s="966"/>
      <c r="FG62" s="966"/>
      <c r="FH62" s="966"/>
      <c r="FI62" s="966"/>
      <c r="FJ62" s="966"/>
      <c r="FK62" s="966"/>
      <c r="FL62" s="966"/>
      <c r="FM62" s="966"/>
      <c r="FN62" s="966"/>
      <c r="FO62" s="966"/>
      <c r="FP62" s="966"/>
      <c r="FQ62" s="966"/>
      <c r="FR62" s="966"/>
      <c r="FS62" s="966"/>
      <c r="FT62" s="966"/>
      <c r="FU62" s="966"/>
      <c r="FV62" s="966"/>
      <c r="FW62" s="966"/>
      <c r="FX62" s="966"/>
      <c r="FY62" s="966"/>
      <c r="FZ62" s="966"/>
      <c r="GA62" s="966"/>
      <c r="GB62" s="966"/>
      <c r="GC62" s="966"/>
      <c r="GD62" s="966"/>
      <c r="GE62" s="966"/>
      <c r="GF62" s="966"/>
      <c r="GG62" s="966"/>
      <c r="GH62" s="966"/>
      <c r="GI62" s="966"/>
      <c r="GJ62" s="966"/>
      <c r="GK62" s="966"/>
      <c r="GL62" s="966"/>
      <c r="GM62" s="966"/>
      <c r="GN62" s="966"/>
      <c r="GO62" s="966"/>
      <c r="GP62" s="966"/>
      <c r="GQ62" s="966"/>
      <c r="GR62" s="966"/>
      <c r="GS62" s="966"/>
      <c r="GT62" s="966"/>
      <c r="GU62" s="966"/>
      <c r="GV62" s="966"/>
      <c r="GW62" s="966"/>
      <c r="GX62" s="966"/>
      <c r="GY62" s="966"/>
      <c r="GZ62" s="966"/>
      <c r="HA62" s="966"/>
      <c r="HB62" s="966"/>
      <c r="HC62" s="966"/>
      <c r="HD62" s="966"/>
      <c r="HE62" s="966"/>
      <c r="HF62" s="966"/>
      <c r="HG62" s="966"/>
      <c r="HH62" s="966"/>
      <c r="HI62" s="966"/>
      <c r="HJ62" s="966"/>
      <c r="HK62" s="966"/>
      <c r="HL62" s="966"/>
      <c r="HM62" s="966"/>
      <c r="HN62" s="966"/>
      <c r="HO62" s="966"/>
      <c r="HP62" s="966"/>
      <c r="HQ62" s="966"/>
      <c r="HR62" s="966"/>
      <c r="HS62" s="966"/>
      <c r="HT62" s="966"/>
      <c r="HU62" s="966"/>
      <c r="HV62" s="966"/>
      <c r="HW62" s="966"/>
      <c r="HX62" s="966"/>
      <c r="HY62" s="966"/>
      <c r="HZ62" s="966"/>
      <c r="IA62" s="966"/>
      <c r="IB62" s="966"/>
      <c r="IC62" s="966"/>
      <c r="ID62" s="966"/>
      <c r="IE62" s="966"/>
      <c r="IF62" s="966"/>
      <c r="IG62" s="966"/>
      <c r="IH62" s="966"/>
      <c r="II62" s="966"/>
      <c r="IJ62" s="966"/>
      <c r="IK62" s="966"/>
      <c r="IL62" s="966"/>
      <c r="IM62" s="966"/>
      <c r="IN62" s="966"/>
      <c r="IO62" s="966"/>
      <c r="IP62" s="966"/>
      <c r="IQ62" s="966"/>
      <c r="IR62" s="966"/>
      <c r="IS62" s="966"/>
    </row>
    <row r="63" spans="1:253" ht="12" customHeight="1">
      <c r="A63" s="189" t="s">
        <v>796</v>
      </c>
      <c r="B63" s="951">
        <v>1373667095</v>
      </c>
      <c r="C63" s="959"/>
      <c r="D63" s="951">
        <v>43481434.470000006</v>
      </c>
      <c r="E63" s="959"/>
      <c r="F63" s="951">
        <v>41223310</v>
      </c>
      <c r="G63" s="959"/>
      <c r="H63" s="951">
        <v>1471672.26</v>
      </c>
      <c r="I63" s="959"/>
      <c r="J63" s="951">
        <v>48323850</v>
      </c>
      <c r="K63" s="959"/>
      <c r="L63" s="951">
        <v>918155.16</v>
      </c>
      <c r="M63" s="959"/>
      <c r="N63" s="951">
        <v>591775081</v>
      </c>
      <c r="O63" s="959"/>
      <c r="P63" s="952">
        <v>4296986.44</v>
      </c>
      <c r="Q63" s="950"/>
      <c r="R63" s="950"/>
      <c r="S63" s="950"/>
      <c r="T63" s="960"/>
      <c r="U63" s="255"/>
      <c r="V63" s="263"/>
      <c r="W63" s="960"/>
      <c r="X63" s="961"/>
      <c r="Y63" s="960"/>
      <c r="Z63" s="961"/>
      <c r="AA63" s="960"/>
      <c r="AB63" s="961"/>
      <c r="AC63" s="960"/>
      <c r="AD63" s="961"/>
      <c r="AE63" s="967"/>
      <c r="AF63" s="947"/>
      <c r="AG63" s="947"/>
      <c r="AH63" s="947"/>
      <c r="AI63" s="947"/>
      <c r="AJ63" s="947"/>
      <c r="AK63" s="947"/>
      <c r="AL63" s="947"/>
      <c r="AM63" s="947"/>
      <c r="AN63" s="947"/>
      <c r="AO63" s="947"/>
      <c r="AP63" s="947"/>
      <c r="AQ63" s="947"/>
      <c r="AR63" s="947"/>
      <c r="AS63" s="947"/>
      <c r="AT63" s="947"/>
      <c r="AU63" s="947"/>
      <c r="AV63" s="947"/>
      <c r="AW63" s="947"/>
      <c r="AX63" s="947"/>
      <c r="AY63" s="947"/>
      <c r="AZ63" s="947"/>
      <c r="BA63" s="947"/>
      <c r="BB63" s="947"/>
      <c r="BC63" s="947"/>
      <c r="BD63" s="947"/>
      <c r="BE63" s="947"/>
      <c r="BF63" s="947"/>
      <c r="BG63" s="967"/>
      <c r="BH63" s="967"/>
      <c r="BI63" s="967"/>
      <c r="BJ63" s="967"/>
      <c r="BK63" s="967"/>
      <c r="BL63" s="967"/>
      <c r="BM63" s="967"/>
      <c r="BN63" s="967"/>
      <c r="BO63" s="967"/>
      <c r="BP63" s="967"/>
      <c r="BQ63" s="967"/>
      <c r="BR63" s="967"/>
      <c r="BS63" s="967"/>
      <c r="BT63" s="967"/>
      <c r="BU63" s="967"/>
      <c r="BV63" s="967"/>
      <c r="BW63" s="967"/>
      <c r="BX63" s="967"/>
      <c r="BY63" s="967"/>
      <c r="BZ63" s="967"/>
      <c r="CA63" s="967"/>
      <c r="CB63" s="967"/>
      <c r="CC63" s="967"/>
      <c r="CD63" s="967"/>
      <c r="CE63" s="967"/>
      <c r="CF63" s="967"/>
      <c r="CG63" s="967"/>
      <c r="CH63" s="967"/>
      <c r="CI63" s="967"/>
      <c r="CJ63" s="967"/>
      <c r="CK63" s="967"/>
      <c r="CL63" s="967"/>
      <c r="CM63" s="967"/>
      <c r="CN63" s="967"/>
      <c r="CO63" s="967"/>
      <c r="CP63" s="967"/>
      <c r="CQ63" s="967"/>
      <c r="CR63" s="967"/>
      <c r="CS63" s="968"/>
      <c r="CT63" s="966"/>
      <c r="CU63" s="966"/>
      <c r="CV63" s="966"/>
      <c r="CW63" s="966"/>
      <c r="CX63" s="966"/>
      <c r="CY63" s="966"/>
      <c r="CZ63" s="966"/>
      <c r="DA63" s="966"/>
      <c r="DB63" s="966"/>
      <c r="DC63" s="966"/>
      <c r="DD63" s="966"/>
      <c r="DE63" s="966"/>
      <c r="DF63" s="966"/>
      <c r="DG63" s="966"/>
      <c r="DH63" s="966"/>
      <c r="DI63" s="966"/>
      <c r="DJ63" s="966"/>
      <c r="DK63" s="966"/>
      <c r="DL63" s="966"/>
      <c r="DM63" s="966"/>
      <c r="DN63" s="966"/>
      <c r="DO63" s="966"/>
      <c r="DP63" s="966"/>
      <c r="DQ63" s="966"/>
      <c r="DR63" s="966"/>
      <c r="DS63" s="966"/>
      <c r="DT63" s="966"/>
      <c r="DU63" s="966"/>
      <c r="DV63" s="966"/>
      <c r="DW63" s="966"/>
      <c r="DX63" s="966"/>
      <c r="DY63" s="966"/>
      <c r="DZ63" s="966"/>
      <c r="EA63" s="966"/>
      <c r="EB63" s="966"/>
      <c r="EC63" s="966"/>
      <c r="ED63" s="966"/>
      <c r="EE63" s="966"/>
      <c r="EF63" s="966"/>
      <c r="EG63" s="966"/>
      <c r="EH63" s="966"/>
      <c r="EI63" s="966"/>
      <c r="EJ63" s="966"/>
      <c r="EK63" s="966"/>
      <c r="EL63" s="966"/>
      <c r="EM63" s="966"/>
      <c r="EN63" s="966"/>
      <c r="EO63" s="966"/>
      <c r="EP63" s="966"/>
      <c r="EQ63" s="966"/>
      <c r="ER63" s="966"/>
      <c r="ES63" s="966"/>
      <c r="ET63" s="966"/>
      <c r="EU63" s="966"/>
      <c r="EV63" s="966"/>
      <c r="EW63" s="966"/>
      <c r="EX63" s="966"/>
      <c r="EY63" s="966"/>
      <c r="EZ63" s="966"/>
      <c r="FA63" s="966"/>
      <c r="FB63" s="966"/>
      <c r="FC63" s="966"/>
      <c r="FD63" s="966"/>
      <c r="FE63" s="966"/>
      <c r="FF63" s="966"/>
      <c r="FG63" s="966"/>
      <c r="FH63" s="966"/>
      <c r="FI63" s="966"/>
      <c r="FJ63" s="966"/>
      <c r="FK63" s="966"/>
      <c r="FL63" s="966"/>
      <c r="FM63" s="966"/>
      <c r="FN63" s="966"/>
      <c r="FO63" s="966"/>
      <c r="FP63" s="966"/>
      <c r="FQ63" s="966"/>
      <c r="FR63" s="966"/>
      <c r="FS63" s="966"/>
      <c r="FT63" s="966"/>
      <c r="FU63" s="966"/>
      <c r="FV63" s="966"/>
      <c r="FW63" s="966"/>
      <c r="FX63" s="966"/>
      <c r="FY63" s="966"/>
      <c r="FZ63" s="966"/>
      <c r="GA63" s="966"/>
      <c r="GB63" s="966"/>
      <c r="GC63" s="966"/>
      <c r="GD63" s="966"/>
      <c r="GE63" s="966"/>
      <c r="GF63" s="966"/>
      <c r="GG63" s="966"/>
      <c r="GH63" s="966"/>
      <c r="GI63" s="966"/>
      <c r="GJ63" s="966"/>
      <c r="GK63" s="966"/>
      <c r="GL63" s="966"/>
      <c r="GM63" s="966"/>
      <c r="GN63" s="966"/>
      <c r="GO63" s="966"/>
      <c r="GP63" s="966"/>
      <c r="GQ63" s="966"/>
      <c r="GR63" s="966"/>
      <c r="GS63" s="966"/>
      <c r="GT63" s="966"/>
      <c r="GU63" s="966"/>
      <c r="GV63" s="966"/>
      <c r="GW63" s="966"/>
      <c r="GX63" s="966"/>
      <c r="GY63" s="966"/>
      <c r="GZ63" s="966"/>
      <c r="HA63" s="966"/>
      <c r="HB63" s="966"/>
      <c r="HC63" s="966"/>
      <c r="HD63" s="966"/>
      <c r="HE63" s="966"/>
      <c r="HF63" s="966"/>
      <c r="HG63" s="966"/>
      <c r="HH63" s="966"/>
      <c r="HI63" s="966"/>
      <c r="HJ63" s="966"/>
      <c r="HK63" s="966"/>
      <c r="HL63" s="966"/>
      <c r="HM63" s="966"/>
      <c r="HN63" s="966"/>
      <c r="HO63" s="966"/>
      <c r="HP63" s="966"/>
      <c r="HQ63" s="966"/>
      <c r="HR63" s="966"/>
      <c r="HS63" s="966"/>
      <c r="HT63" s="966"/>
      <c r="HU63" s="966"/>
      <c r="HV63" s="966"/>
      <c r="HW63" s="966"/>
      <c r="HX63" s="966"/>
      <c r="HY63" s="966"/>
      <c r="HZ63" s="966"/>
      <c r="IA63" s="966"/>
      <c r="IB63" s="966"/>
      <c r="IC63" s="966"/>
      <c r="ID63" s="966"/>
      <c r="IE63" s="966"/>
      <c r="IF63" s="966"/>
      <c r="IG63" s="966"/>
      <c r="IH63" s="966"/>
      <c r="II63" s="966"/>
      <c r="IJ63" s="966"/>
      <c r="IK63" s="966"/>
      <c r="IL63" s="966"/>
      <c r="IM63" s="966"/>
      <c r="IN63" s="966"/>
      <c r="IO63" s="966"/>
      <c r="IP63" s="966"/>
      <c r="IQ63" s="966"/>
      <c r="IR63" s="966"/>
      <c r="IS63" s="966"/>
    </row>
    <row r="64" spans="1:253" ht="12" customHeight="1">
      <c r="A64" s="189" t="s">
        <v>797</v>
      </c>
      <c r="B64" s="951">
        <v>2908758191</v>
      </c>
      <c r="C64" s="959"/>
      <c r="D64" s="951">
        <v>100436157</v>
      </c>
      <c r="E64" s="959"/>
      <c r="F64" s="951">
        <v>1165501225</v>
      </c>
      <c r="G64" s="959"/>
      <c r="H64" s="951">
        <v>6269039</v>
      </c>
      <c r="I64" s="959"/>
      <c r="J64" s="951">
        <v>0</v>
      </c>
      <c r="K64" s="966"/>
      <c r="L64" s="951">
        <v>0</v>
      </c>
      <c r="M64" s="966"/>
      <c r="N64" s="951">
        <v>854944798</v>
      </c>
      <c r="O64" s="959"/>
      <c r="P64" s="952">
        <v>7538042.93</v>
      </c>
      <c r="Q64" s="950"/>
      <c r="R64" s="950"/>
      <c r="S64" s="950"/>
      <c r="T64" s="960"/>
      <c r="U64" s="255"/>
      <c r="V64" s="263"/>
      <c r="W64" s="960"/>
      <c r="X64" s="967"/>
      <c r="Y64" s="967"/>
      <c r="Z64" s="967"/>
      <c r="AA64" s="967"/>
      <c r="AB64" s="961"/>
      <c r="AC64" s="960"/>
      <c r="AD64" s="961"/>
      <c r="AE64" s="967"/>
      <c r="AF64" s="947"/>
      <c r="AG64" s="947"/>
      <c r="AH64" s="947"/>
      <c r="AI64" s="947"/>
      <c r="AJ64" s="947"/>
      <c r="AK64" s="947"/>
      <c r="AL64" s="947"/>
      <c r="AM64" s="947"/>
      <c r="AN64" s="947"/>
      <c r="AO64" s="947"/>
      <c r="AP64" s="947"/>
      <c r="AQ64" s="947"/>
      <c r="AR64" s="947"/>
      <c r="AS64" s="947"/>
      <c r="AT64" s="947"/>
      <c r="AU64" s="947"/>
      <c r="AV64" s="947"/>
      <c r="AW64" s="947"/>
      <c r="AX64" s="947"/>
      <c r="AY64" s="947"/>
      <c r="AZ64" s="947"/>
      <c r="BA64" s="947"/>
      <c r="BB64" s="947"/>
      <c r="BC64" s="947"/>
      <c r="BD64" s="947"/>
      <c r="BE64" s="947"/>
      <c r="BF64" s="947"/>
      <c r="BG64" s="967"/>
      <c r="BH64" s="967"/>
      <c r="BI64" s="967"/>
      <c r="BJ64" s="967"/>
      <c r="BK64" s="967"/>
      <c r="BL64" s="967"/>
      <c r="BM64" s="967"/>
      <c r="BN64" s="967"/>
      <c r="BO64" s="967"/>
      <c r="BP64" s="967"/>
      <c r="BQ64" s="967"/>
      <c r="BR64" s="967"/>
      <c r="BS64" s="967"/>
      <c r="BT64" s="967"/>
      <c r="BU64" s="967"/>
      <c r="BV64" s="967"/>
      <c r="BW64" s="967"/>
      <c r="BX64" s="967"/>
      <c r="BY64" s="967"/>
      <c r="BZ64" s="967"/>
      <c r="CA64" s="967"/>
      <c r="CB64" s="967"/>
      <c r="CC64" s="967"/>
      <c r="CD64" s="967"/>
      <c r="CE64" s="967"/>
      <c r="CF64" s="967"/>
      <c r="CG64" s="967"/>
      <c r="CH64" s="967"/>
      <c r="CI64" s="967"/>
      <c r="CJ64" s="967"/>
      <c r="CK64" s="967"/>
      <c r="CL64" s="967"/>
      <c r="CM64" s="967"/>
      <c r="CN64" s="967"/>
      <c r="CO64" s="967"/>
      <c r="CP64" s="967"/>
      <c r="CQ64" s="967"/>
      <c r="CR64" s="967"/>
      <c r="CS64" s="968"/>
      <c r="CT64" s="966"/>
      <c r="CU64" s="966"/>
      <c r="CV64" s="966"/>
      <c r="CW64" s="966"/>
      <c r="CX64" s="966"/>
      <c r="CY64" s="966"/>
      <c r="CZ64" s="966"/>
      <c r="DA64" s="966"/>
      <c r="DB64" s="966"/>
      <c r="DC64" s="966"/>
      <c r="DD64" s="966"/>
      <c r="DE64" s="966"/>
      <c r="DF64" s="966"/>
      <c r="DG64" s="966"/>
      <c r="DH64" s="966"/>
      <c r="DI64" s="966"/>
      <c r="DJ64" s="966"/>
      <c r="DK64" s="966"/>
      <c r="DL64" s="966"/>
      <c r="DM64" s="966"/>
      <c r="DN64" s="966"/>
      <c r="DO64" s="966"/>
      <c r="DP64" s="966"/>
      <c r="DQ64" s="966"/>
      <c r="DR64" s="966"/>
      <c r="DS64" s="966"/>
      <c r="DT64" s="966"/>
      <c r="DU64" s="966"/>
      <c r="DV64" s="966"/>
      <c r="DW64" s="966"/>
      <c r="DX64" s="966"/>
      <c r="DY64" s="966"/>
      <c r="DZ64" s="966"/>
      <c r="EA64" s="966"/>
      <c r="EB64" s="966"/>
      <c r="EC64" s="966"/>
      <c r="ED64" s="966"/>
      <c r="EE64" s="966"/>
      <c r="EF64" s="966"/>
      <c r="EG64" s="966"/>
      <c r="EH64" s="966"/>
      <c r="EI64" s="966"/>
      <c r="EJ64" s="966"/>
      <c r="EK64" s="966"/>
      <c r="EL64" s="966"/>
      <c r="EM64" s="966"/>
      <c r="EN64" s="966"/>
      <c r="EO64" s="966"/>
      <c r="EP64" s="966"/>
      <c r="EQ64" s="966"/>
      <c r="ER64" s="966"/>
      <c r="ES64" s="966"/>
      <c r="ET64" s="966"/>
      <c r="EU64" s="966"/>
      <c r="EV64" s="966"/>
      <c r="EW64" s="966"/>
      <c r="EX64" s="966"/>
      <c r="EY64" s="966"/>
      <c r="EZ64" s="966"/>
      <c r="FA64" s="966"/>
      <c r="FB64" s="966"/>
      <c r="FC64" s="966"/>
      <c r="FD64" s="966"/>
      <c r="FE64" s="966"/>
      <c r="FF64" s="966"/>
      <c r="FG64" s="966"/>
      <c r="FH64" s="966"/>
      <c r="FI64" s="966"/>
      <c r="FJ64" s="966"/>
      <c r="FK64" s="966"/>
      <c r="FL64" s="966"/>
      <c r="FM64" s="966"/>
      <c r="FN64" s="966"/>
      <c r="FO64" s="966"/>
      <c r="FP64" s="966"/>
      <c r="FQ64" s="966"/>
      <c r="FR64" s="966"/>
      <c r="FS64" s="966"/>
      <c r="FT64" s="966"/>
      <c r="FU64" s="966"/>
      <c r="FV64" s="966"/>
      <c r="FW64" s="966"/>
      <c r="FX64" s="966"/>
      <c r="FY64" s="966"/>
      <c r="FZ64" s="966"/>
      <c r="GA64" s="966"/>
      <c r="GB64" s="966"/>
      <c r="GC64" s="966"/>
      <c r="GD64" s="966"/>
      <c r="GE64" s="966"/>
      <c r="GF64" s="966"/>
      <c r="GG64" s="966"/>
      <c r="GH64" s="966"/>
      <c r="GI64" s="966"/>
      <c r="GJ64" s="966"/>
      <c r="GK64" s="966"/>
      <c r="GL64" s="966"/>
      <c r="GM64" s="966"/>
      <c r="GN64" s="966"/>
      <c r="GO64" s="966"/>
      <c r="GP64" s="966"/>
      <c r="GQ64" s="966"/>
      <c r="GR64" s="966"/>
      <c r="GS64" s="966"/>
      <c r="GT64" s="966"/>
      <c r="GU64" s="966"/>
      <c r="GV64" s="966"/>
      <c r="GW64" s="966"/>
      <c r="GX64" s="966"/>
      <c r="GY64" s="966"/>
      <c r="GZ64" s="966"/>
      <c r="HA64" s="966"/>
      <c r="HB64" s="966"/>
      <c r="HC64" s="966"/>
      <c r="HD64" s="966"/>
      <c r="HE64" s="966"/>
      <c r="HF64" s="966"/>
      <c r="HG64" s="966"/>
      <c r="HH64" s="966"/>
      <c r="HI64" s="966"/>
      <c r="HJ64" s="966"/>
      <c r="HK64" s="966"/>
      <c r="HL64" s="966"/>
      <c r="HM64" s="966"/>
      <c r="HN64" s="966"/>
      <c r="HO64" s="966"/>
      <c r="HP64" s="966"/>
      <c r="HQ64" s="966"/>
      <c r="HR64" s="966"/>
      <c r="HS64" s="966"/>
      <c r="HT64" s="966"/>
      <c r="HU64" s="966"/>
      <c r="HV64" s="966"/>
      <c r="HW64" s="966"/>
      <c r="HX64" s="966"/>
      <c r="HY64" s="966"/>
      <c r="HZ64" s="966"/>
      <c r="IA64" s="966"/>
      <c r="IB64" s="966"/>
      <c r="IC64" s="966"/>
      <c r="ID64" s="966"/>
      <c r="IE64" s="966"/>
      <c r="IF64" s="966"/>
      <c r="IG64" s="966"/>
      <c r="IH64" s="966"/>
      <c r="II64" s="966"/>
      <c r="IJ64" s="966"/>
      <c r="IK64" s="966"/>
      <c r="IL64" s="966"/>
      <c r="IM64" s="966"/>
      <c r="IN64" s="966"/>
      <c r="IO64" s="966"/>
      <c r="IP64" s="966"/>
      <c r="IQ64" s="966"/>
      <c r="IR64" s="966"/>
      <c r="IS64" s="966"/>
    </row>
    <row r="65" spans="1:253" ht="12" customHeight="1">
      <c r="A65" s="189" t="s">
        <v>798</v>
      </c>
      <c r="B65" s="951">
        <v>408931781</v>
      </c>
      <c r="C65" s="959"/>
      <c r="D65" s="951">
        <v>5492481.880000001</v>
      </c>
      <c r="E65" s="959"/>
      <c r="F65" s="951">
        <v>317112822</v>
      </c>
      <c r="G65" s="959"/>
      <c r="H65" s="951">
        <v>3773642.61</v>
      </c>
      <c r="I65" s="959"/>
      <c r="J65" s="951">
        <v>0</v>
      </c>
      <c r="K65" s="966"/>
      <c r="L65" s="951">
        <v>0</v>
      </c>
      <c r="M65" s="966"/>
      <c r="N65" s="951">
        <v>117198380</v>
      </c>
      <c r="O65" s="959"/>
      <c r="P65" s="952">
        <v>633157.25</v>
      </c>
      <c r="Q65" s="950"/>
      <c r="R65" s="950"/>
      <c r="S65" s="950"/>
      <c r="T65" s="960"/>
      <c r="U65" s="255"/>
      <c r="V65" s="263"/>
      <c r="W65" s="960"/>
      <c r="X65" s="967"/>
      <c r="Y65" s="967"/>
      <c r="Z65" s="967"/>
      <c r="AA65" s="967"/>
      <c r="AB65" s="961"/>
      <c r="AC65" s="960"/>
      <c r="AD65" s="961"/>
      <c r="AE65" s="967"/>
      <c r="AF65" s="947"/>
      <c r="AG65" s="947"/>
      <c r="AH65" s="947"/>
      <c r="AI65" s="947"/>
      <c r="AJ65" s="947"/>
      <c r="AK65" s="947"/>
      <c r="AL65" s="947"/>
      <c r="AM65" s="947"/>
      <c r="AN65" s="947"/>
      <c r="AO65" s="947"/>
      <c r="AP65" s="947"/>
      <c r="AQ65" s="947"/>
      <c r="AR65" s="947"/>
      <c r="AS65" s="947"/>
      <c r="AT65" s="947"/>
      <c r="AU65" s="947"/>
      <c r="AV65" s="947"/>
      <c r="AW65" s="947"/>
      <c r="AX65" s="947"/>
      <c r="AY65" s="947"/>
      <c r="AZ65" s="947"/>
      <c r="BA65" s="947"/>
      <c r="BB65" s="947"/>
      <c r="BC65" s="947"/>
      <c r="BD65" s="947"/>
      <c r="BE65" s="947"/>
      <c r="BF65" s="947"/>
      <c r="BG65" s="967"/>
      <c r="BH65" s="967"/>
      <c r="BI65" s="967"/>
      <c r="BJ65" s="967"/>
      <c r="BK65" s="967"/>
      <c r="BL65" s="967"/>
      <c r="BM65" s="967"/>
      <c r="BN65" s="967"/>
      <c r="BO65" s="967"/>
      <c r="BP65" s="967"/>
      <c r="BQ65" s="967"/>
      <c r="BR65" s="967"/>
      <c r="BS65" s="967"/>
      <c r="BT65" s="967"/>
      <c r="BU65" s="967"/>
      <c r="BV65" s="967"/>
      <c r="BW65" s="967"/>
      <c r="BX65" s="967"/>
      <c r="BY65" s="967"/>
      <c r="BZ65" s="967"/>
      <c r="CA65" s="967"/>
      <c r="CB65" s="967"/>
      <c r="CC65" s="967"/>
      <c r="CD65" s="967"/>
      <c r="CE65" s="967"/>
      <c r="CF65" s="967"/>
      <c r="CG65" s="967"/>
      <c r="CH65" s="967"/>
      <c r="CI65" s="967"/>
      <c r="CJ65" s="967"/>
      <c r="CK65" s="967"/>
      <c r="CL65" s="967"/>
      <c r="CM65" s="967"/>
      <c r="CN65" s="967"/>
      <c r="CO65" s="967"/>
      <c r="CP65" s="967"/>
      <c r="CQ65" s="967"/>
      <c r="CR65" s="967"/>
      <c r="CS65" s="968"/>
      <c r="CT65" s="966"/>
      <c r="CU65" s="966"/>
      <c r="CV65" s="966"/>
      <c r="CW65" s="966"/>
      <c r="CX65" s="966"/>
      <c r="CY65" s="966"/>
      <c r="CZ65" s="966"/>
      <c r="DA65" s="966"/>
      <c r="DB65" s="966"/>
      <c r="DC65" s="966"/>
      <c r="DD65" s="966"/>
      <c r="DE65" s="966"/>
      <c r="DF65" s="966"/>
      <c r="DG65" s="966"/>
      <c r="DH65" s="966"/>
      <c r="DI65" s="966"/>
      <c r="DJ65" s="966"/>
      <c r="DK65" s="966"/>
      <c r="DL65" s="966"/>
      <c r="DM65" s="966"/>
      <c r="DN65" s="966"/>
      <c r="DO65" s="966"/>
      <c r="DP65" s="966"/>
      <c r="DQ65" s="966"/>
      <c r="DR65" s="966"/>
      <c r="DS65" s="966"/>
      <c r="DT65" s="966"/>
      <c r="DU65" s="966"/>
      <c r="DV65" s="966"/>
      <c r="DW65" s="966"/>
      <c r="DX65" s="966"/>
      <c r="DY65" s="966"/>
      <c r="DZ65" s="966"/>
      <c r="EA65" s="966"/>
      <c r="EB65" s="966"/>
      <c r="EC65" s="966"/>
      <c r="ED65" s="966"/>
      <c r="EE65" s="966"/>
      <c r="EF65" s="966"/>
      <c r="EG65" s="966"/>
      <c r="EH65" s="966"/>
      <c r="EI65" s="966"/>
      <c r="EJ65" s="966"/>
      <c r="EK65" s="966"/>
      <c r="EL65" s="966"/>
      <c r="EM65" s="966"/>
      <c r="EN65" s="966"/>
      <c r="EO65" s="966"/>
      <c r="EP65" s="966"/>
      <c r="EQ65" s="966"/>
      <c r="ER65" s="966"/>
      <c r="ES65" s="966"/>
      <c r="ET65" s="966"/>
      <c r="EU65" s="966"/>
      <c r="EV65" s="966"/>
      <c r="EW65" s="966"/>
      <c r="EX65" s="966"/>
      <c r="EY65" s="966"/>
      <c r="EZ65" s="966"/>
      <c r="FA65" s="966"/>
      <c r="FB65" s="966"/>
      <c r="FC65" s="966"/>
      <c r="FD65" s="966"/>
      <c r="FE65" s="966"/>
      <c r="FF65" s="966"/>
      <c r="FG65" s="966"/>
      <c r="FH65" s="966"/>
      <c r="FI65" s="966"/>
      <c r="FJ65" s="966"/>
      <c r="FK65" s="966"/>
      <c r="FL65" s="966"/>
      <c r="FM65" s="966"/>
      <c r="FN65" s="966"/>
      <c r="FO65" s="966"/>
      <c r="FP65" s="966"/>
      <c r="FQ65" s="966"/>
      <c r="FR65" s="966"/>
      <c r="FS65" s="966"/>
      <c r="FT65" s="966"/>
      <c r="FU65" s="966"/>
      <c r="FV65" s="966"/>
      <c r="FW65" s="966"/>
      <c r="FX65" s="966"/>
      <c r="FY65" s="966"/>
      <c r="FZ65" s="966"/>
      <c r="GA65" s="966"/>
      <c r="GB65" s="966"/>
      <c r="GC65" s="966"/>
      <c r="GD65" s="966"/>
      <c r="GE65" s="966"/>
      <c r="GF65" s="966"/>
      <c r="GG65" s="966"/>
      <c r="GH65" s="966"/>
      <c r="GI65" s="966"/>
      <c r="GJ65" s="966"/>
      <c r="GK65" s="966"/>
      <c r="GL65" s="966"/>
      <c r="GM65" s="966"/>
      <c r="GN65" s="966"/>
      <c r="GO65" s="966"/>
      <c r="GP65" s="966"/>
      <c r="GQ65" s="966"/>
      <c r="GR65" s="966"/>
      <c r="GS65" s="966"/>
      <c r="GT65" s="966"/>
      <c r="GU65" s="966"/>
      <c r="GV65" s="966"/>
      <c r="GW65" s="966"/>
      <c r="GX65" s="966"/>
      <c r="GY65" s="966"/>
      <c r="GZ65" s="966"/>
      <c r="HA65" s="966"/>
      <c r="HB65" s="966"/>
      <c r="HC65" s="966"/>
      <c r="HD65" s="966"/>
      <c r="HE65" s="966"/>
      <c r="HF65" s="966"/>
      <c r="HG65" s="966"/>
      <c r="HH65" s="966"/>
      <c r="HI65" s="966"/>
      <c r="HJ65" s="966"/>
      <c r="HK65" s="966"/>
      <c r="HL65" s="966"/>
      <c r="HM65" s="966"/>
      <c r="HN65" s="966"/>
      <c r="HO65" s="966"/>
      <c r="HP65" s="966"/>
      <c r="HQ65" s="966"/>
      <c r="HR65" s="966"/>
      <c r="HS65" s="966"/>
      <c r="HT65" s="966"/>
      <c r="HU65" s="966"/>
      <c r="HV65" s="966"/>
      <c r="HW65" s="966"/>
      <c r="HX65" s="966"/>
      <c r="HY65" s="966"/>
      <c r="HZ65" s="966"/>
      <c r="IA65" s="966"/>
      <c r="IB65" s="966"/>
      <c r="IC65" s="966"/>
      <c r="ID65" s="966"/>
      <c r="IE65" s="966"/>
      <c r="IF65" s="966"/>
      <c r="IG65" s="966"/>
      <c r="IH65" s="966"/>
      <c r="II65" s="966"/>
      <c r="IJ65" s="966"/>
      <c r="IK65" s="966"/>
      <c r="IL65" s="966"/>
      <c r="IM65" s="966"/>
      <c r="IN65" s="966"/>
      <c r="IO65" s="966"/>
      <c r="IP65" s="966"/>
      <c r="IQ65" s="966"/>
      <c r="IR65" s="966"/>
      <c r="IS65" s="966"/>
    </row>
    <row r="66" spans="1:58" ht="12" customHeight="1">
      <c r="A66" s="189" t="s">
        <v>799</v>
      </c>
      <c r="B66" s="951">
        <v>30335430</v>
      </c>
      <c r="C66" s="264"/>
      <c r="D66" s="951">
        <v>450665.81</v>
      </c>
      <c r="E66" s="264"/>
      <c r="F66" s="951">
        <v>128810</v>
      </c>
      <c r="G66" s="264"/>
      <c r="H66" s="951">
        <v>1288.1</v>
      </c>
      <c r="I66" s="264"/>
      <c r="J66" s="951">
        <v>261513</v>
      </c>
      <c r="K66" s="264"/>
      <c r="L66" s="951">
        <v>2615.13</v>
      </c>
      <c r="M66" s="264"/>
      <c r="N66" s="951">
        <v>15487688</v>
      </c>
      <c r="O66" s="264"/>
      <c r="P66" s="952">
        <v>62054.22</v>
      </c>
      <c r="Q66" s="950"/>
      <c r="R66" s="950"/>
      <c r="S66" s="950"/>
      <c r="T66" s="212"/>
      <c r="U66" s="255"/>
      <c r="V66" s="263"/>
      <c r="W66" s="212"/>
      <c r="Y66" s="212"/>
      <c r="AA66" s="212"/>
      <c r="AC66" s="212"/>
      <c r="AF66" s="947"/>
      <c r="AG66" s="947"/>
      <c r="AH66" s="947"/>
      <c r="AI66" s="947"/>
      <c r="AJ66" s="947"/>
      <c r="AK66" s="947"/>
      <c r="AL66" s="947"/>
      <c r="AM66" s="947"/>
      <c r="AN66" s="947"/>
      <c r="AO66" s="947"/>
      <c r="AP66" s="947"/>
      <c r="AQ66" s="947"/>
      <c r="AR66" s="947"/>
      <c r="AS66" s="947"/>
      <c r="AT66" s="947"/>
      <c r="AU66" s="947"/>
      <c r="AV66" s="947"/>
      <c r="AW66" s="947"/>
      <c r="AX66" s="947"/>
      <c r="AY66" s="947"/>
      <c r="AZ66" s="947"/>
      <c r="BA66" s="947"/>
      <c r="BB66" s="947"/>
      <c r="BC66" s="947"/>
      <c r="BD66" s="947"/>
      <c r="BE66" s="947"/>
      <c r="BF66" s="947"/>
    </row>
    <row r="67" spans="2:58" ht="8.25" customHeight="1">
      <c r="B67" s="951"/>
      <c r="C67" s="264"/>
      <c r="D67" s="951"/>
      <c r="E67" s="264"/>
      <c r="F67" s="951"/>
      <c r="G67" s="264"/>
      <c r="H67" s="951"/>
      <c r="I67" s="264"/>
      <c r="J67" s="951"/>
      <c r="K67" s="264"/>
      <c r="L67" s="951"/>
      <c r="M67" s="264"/>
      <c r="N67" s="951"/>
      <c r="O67" s="264"/>
      <c r="P67" s="952"/>
      <c r="Q67" s="950"/>
      <c r="R67" s="950"/>
      <c r="S67" s="950"/>
      <c r="T67" s="212"/>
      <c r="W67" s="212"/>
      <c r="Y67" s="212"/>
      <c r="AA67" s="212"/>
      <c r="AC67" s="212"/>
      <c r="AF67" s="947"/>
      <c r="AG67" s="947"/>
      <c r="AH67" s="947"/>
      <c r="AI67" s="947"/>
      <c r="AJ67" s="947"/>
      <c r="AK67" s="947"/>
      <c r="AL67" s="947"/>
      <c r="AM67" s="947"/>
      <c r="AN67" s="947"/>
      <c r="AO67" s="947"/>
      <c r="AP67" s="947"/>
      <c r="AQ67" s="947"/>
      <c r="AR67" s="947"/>
      <c r="AS67" s="947"/>
      <c r="AT67" s="947"/>
      <c r="AU67" s="947"/>
      <c r="AV67" s="947"/>
      <c r="AW67" s="947"/>
      <c r="AX67" s="947"/>
      <c r="AY67" s="947"/>
      <c r="AZ67" s="947"/>
      <c r="BA67" s="947"/>
      <c r="BB67" s="947"/>
      <c r="BC67" s="947"/>
      <c r="BD67" s="947"/>
      <c r="BE67" s="947"/>
      <c r="BF67" s="947"/>
    </row>
    <row r="68" spans="1:58" ht="12" customHeight="1">
      <c r="A68" s="189" t="s">
        <v>800</v>
      </c>
      <c r="B68" s="951">
        <v>378599056</v>
      </c>
      <c r="C68" s="264"/>
      <c r="D68" s="951">
        <v>13596702.540000001</v>
      </c>
      <c r="E68" s="264"/>
      <c r="F68" s="951">
        <v>766202081</v>
      </c>
      <c r="G68" s="264"/>
      <c r="H68" s="951">
        <v>7278919.82</v>
      </c>
      <c r="I68" s="264"/>
      <c r="J68" s="951">
        <v>0</v>
      </c>
      <c r="K68" s="264"/>
      <c r="L68" s="951">
        <v>0</v>
      </c>
      <c r="M68" s="264"/>
      <c r="N68" s="951">
        <v>199316241</v>
      </c>
      <c r="O68" s="264"/>
      <c r="P68" s="952">
        <v>1059570.14</v>
      </c>
      <c r="Q68" s="950"/>
      <c r="R68" s="950"/>
      <c r="S68" s="950"/>
      <c r="T68" s="212"/>
      <c r="U68" s="255"/>
      <c r="V68" s="263"/>
      <c r="W68" s="212"/>
      <c r="Y68" s="212"/>
      <c r="AA68" s="212"/>
      <c r="AC68" s="212"/>
      <c r="AF68" s="947"/>
      <c r="AG68" s="947"/>
      <c r="AH68" s="947"/>
      <c r="AI68" s="947"/>
      <c r="AJ68" s="947"/>
      <c r="AK68" s="947"/>
      <c r="AL68" s="947"/>
      <c r="AM68" s="947"/>
      <c r="AN68" s="947"/>
      <c r="AO68" s="947"/>
      <c r="AP68" s="947"/>
      <c r="AQ68" s="947"/>
      <c r="AR68" s="947"/>
      <c r="AS68" s="947"/>
      <c r="AT68" s="947"/>
      <c r="AU68" s="947"/>
      <c r="AV68" s="947"/>
      <c r="AW68" s="947"/>
      <c r="AX68" s="947"/>
      <c r="AY68" s="947"/>
      <c r="AZ68" s="947"/>
      <c r="BA68" s="947"/>
      <c r="BB68" s="947"/>
      <c r="BC68" s="947"/>
      <c r="BD68" s="947"/>
      <c r="BE68" s="947"/>
      <c r="BF68" s="947"/>
    </row>
    <row r="69" spans="1:58" ht="12" customHeight="1">
      <c r="A69" s="189" t="s">
        <v>801</v>
      </c>
      <c r="B69" s="951">
        <v>650859208</v>
      </c>
      <c r="C69" s="264"/>
      <c r="D69" s="951">
        <v>25649988.63</v>
      </c>
      <c r="E69" s="264"/>
      <c r="F69" s="951">
        <v>128051730</v>
      </c>
      <c r="G69" s="264"/>
      <c r="H69" s="951">
        <v>5122069.2</v>
      </c>
      <c r="I69" s="264"/>
      <c r="J69" s="951">
        <v>0</v>
      </c>
      <c r="K69" s="264"/>
      <c r="L69" s="951">
        <v>0</v>
      </c>
      <c r="M69" s="264"/>
      <c r="N69" s="951">
        <v>184751441</v>
      </c>
      <c r="O69" s="264"/>
      <c r="P69" s="952">
        <v>1426801.21</v>
      </c>
      <c r="Q69" s="950"/>
      <c r="R69" s="950"/>
      <c r="S69" s="950"/>
      <c r="T69" s="212"/>
      <c r="U69" s="255"/>
      <c r="V69" s="263"/>
      <c r="W69" s="212"/>
      <c r="Y69" s="212"/>
      <c r="AA69" s="212"/>
      <c r="AC69" s="212"/>
      <c r="AF69" s="947"/>
      <c r="AG69" s="947"/>
      <c r="AH69" s="947"/>
      <c r="AI69" s="947"/>
      <c r="AJ69" s="947"/>
      <c r="AK69" s="947"/>
      <c r="AL69" s="947"/>
      <c r="AM69" s="947"/>
      <c r="AN69" s="947"/>
      <c r="AO69" s="947"/>
      <c r="AP69" s="947"/>
      <c r="AQ69" s="947"/>
      <c r="AR69" s="947"/>
      <c r="AS69" s="947"/>
      <c r="AT69" s="947"/>
      <c r="AU69" s="947"/>
      <c r="AV69" s="947"/>
      <c r="AW69" s="947"/>
      <c r="AX69" s="947"/>
      <c r="AY69" s="947"/>
      <c r="AZ69" s="947"/>
      <c r="BA69" s="947"/>
      <c r="BB69" s="947"/>
      <c r="BC69" s="947"/>
      <c r="BD69" s="947"/>
      <c r="BE69" s="947"/>
      <c r="BF69" s="947"/>
    </row>
    <row r="70" spans="1:58" ht="12" customHeight="1">
      <c r="A70" s="189" t="s">
        <v>802</v>
      </c>
      <c r="B70" s="951">
        <v>69167581</v>
      </c>
      <c r="C70" s="264"/>
      <c r="D70" s="951">
        <v>2335456</v>
      </c>
      <c r="E70" s="264"/>
      <c r="F70" s="951">
        <v>15684710</v>
      </c>
      <c r="G70" s="264"/>
      <c r="H70" s="951">
        <v>172532</v>
      </c>
      <c r="I70" s="264"/>
      <c r="J70" s="951">
        <v>2826694</v>
      </c>
      <c r="K70" s="264"/>
      <c r="L70" s="951">
        <v>18374</v>
      </c>
      <c r="M70" s="264"/>
      <c r="N70" s="951">
        <v>10393596</v>
      </c>
      <c r="O70" s="264"/>
      <c r="P70" s="952">
        <v>49889</v>
      </c>
      <c r="Q70" s="950"/>
      <c r="R70" s="950"/>
      <c r="S70" s="950"/>
      <c r="T70" s="212"/>
      <c r="U70" s="255"/>
      <c r="V70" s="263"/>
      <c r="W70" s="212"/>
      <c r="Y70" s="212"/>
      <c r="AA70" s="212"/>
      <c r="AC70" s="212"/>
      <c r="AF70" s="947"/>
      <c r="AG70" s="947"/>
      <c r="AH70" s="947"/>
      <c r="AI70" s="947"/>
      <c r="AJ70" s="947"/>
      <c r="AK70" s="947"/>
      <c r="AL70" s="947"/>
      <c r="AM70" s="947"/>
      <c r="AN70" s="947"/>
      <c r="AO70" s="947"/>
      <c r="AP70" s="947"/>
      <c r="AQ70" s="947"/>
      <c r="AR70" s="947"/>
      <c r="AS70" s="947"/>
      <c r="AT70" s="947"/>
      <c r="AU70" s="947"/>
      <c r="AV70" s="947"/>
      <c r="AW70" s="947"/>
      <c r="AX70" s="947"/>
      <c r="AY70" s="947"/>
      <c r="AZ70" s="947"/>
      <c r="BA70" s="947"/>
      <c r="BB70" s="947"/>
      <c r="BC70" s="947"/>
      <c r="BD70" s="947"/>
      <c r="BE70" s="947"/>
      <c r="BF70" s="947"/>
    </row>
    <row r="71" spans="1:253" ht="12" customHeight="1">
      <c r="A71" s="189" t="s">
        <v>803</v>
      </c>
      <c r="B71" s="951">
        <v>203972408</v>
      </c>
      <c r="C71" s="959"/>
      <c r="D71" s="951">
        <v>6384348.199999999</v>
      </c>
      <c r="E71" s="959"/>
      <c r="F71" s="951">
        <v>5072825</v>
      </c>
      <c r="G71" s="959"/>
      <c r="H71" s="951">
        <v>126820.63</v>
      </c>
      <c r="I71" s="959"/>
      <c r="J71" s="951">
        <v>0</v>
      </c>
      <c r="K71" s="966"/>
      <c r="L71" s="951">
        <v>0</v>
      </c>
      <c r="M71" s="966"/>
      <c r="N71" s="951">
        <v>230164658</v>
      </c>
      <c r="O71" s="959"/>
      <c r="P71" s="952">
        <v>1037435</v>
      </c>
      <c r="Q71" s="950"/>
      <c r="R71" s="950"/>
      <c r="S71" s="950"/>
      <c r="T71" s="960"/>
      <c r="U71" s="255"/>
      <c r="V71" s="263"/>
      <c r="W71" s="960"/>
      <c r="X71" s="967"/>
      <c r="Y71" s="967"/>
      <c r="Z71" s="967"/>
      <c r="AA71" s="967"/>
      <c r="AB71" s="961"/>
      <c r="AC71" s="960"/>
      <c r="AD71" s="961"/>
      <c r="AE71" s="967"/>
      <c r="AF71" s="947"/>
      <c r="AG71" s="947"/>
      <c r="AH71" s="947"/>
      <c r="AI71" s="947"/>
      <c r="AJ71" s="947"/>
      <c r="AK71" s="947"/>
      <c r="AL71" s="947"/>
      <c r="AM71" s="947"/>
      <c r="AN71" s="947"/>
      <c r="AO71" s="947"/>
      <c r="AP71" s="947"/>
      <c r="AQ71" s="947"/>
      <c r="AR71" s="947"/>
      <c r="AS71" s="947"/>
      <c r="AT71" s="947"/>
      <c r="AU71" s="947"/>
      <c r="AV71" s="947"/>
      <c r="AW71" s="947"/>
      <c r="AX71" s="947"/>
      <c r="AY71" s="947"/>
      <c r="AZ71" s="947"/>
      <c r="BA71" s="947"/>
      <c r="BB71" s="947"/>
      <c r="BC71" s="947"/>
      <c r="BD71" s="947"/>
      <c r="BE71" s="947"/>
      <c r="BF71" s="947"/>
      <c r="BG71" s="967"/>
      <c r="BH71" s="967"/>
      <c r="BI71" s="967"/>
      <c r="BJ71" s="967"/>
      <c r="BK71" s="967"/>
      <c r="BL71" s="967"/>
      <c r="BM71" s="967"/>
      <c r="BN71" s="967"/>
      <c r="BO71" s="967"/>
      <c r="BP71" s="967"/>
      <c r="BQ71" s="967"/>
      <c r="BR71" s="967"/>
      <c r="BS71" s="967"/>
      <c r="BT71" s="967"/>
      <c r="BU71" s="967"/>
      <c r="BV71" s="967"/>
      <c r="BW71" s="967"/>
      <c r="BX71" s="967"/>
      <c r="BY71" s="967"/>
      <c r="BZ71" s="967"/>
      <c r="CA71" s="967"/>
      <c r="CB71" s="967"/>
      <c r="CC71" s="967"/>
      <c r="CD71" s="967"/>
      <c r="CE71" s="967"/>
      <c r="CF71" s="967"/>
      <c r="CG71" s="967"/>
      <c r="CH71" s="967"/>
      <c r="CI71" s="967"/>
      <c r="CJ71" s="967"/>
      <c r="CK71" s="967"/>
      <c r="CL71" s="967"/>
      <c r="CM71" s="967"/>
      <c r="CN71" s="967"/>
      <c r="CO71" s="967"/>
      <c r="CP71" s="967"/>
      <c r="CQ71" s="967"/>
      <c r="CR71" s="967"/>
      <c r="CS71" s="968"/>
      <c r="CT71" s="966"/>
      <c r="CU71" s="966"/>
      <c r="CV71" s="966"/>
      <c r="CW71" s="966"/>
      <c r="CX71" s="966"/>
      <c r="CY71" s="966"/>
      <c r="CZ71" s="966"/>
      <c r="DA71" s="966"/>
      <c r="DB71" s="966"/>
      <c r="DC71" s="966"/>
      <c r="DD71" s="966"/>
      <c r="DE71" s="966"/>
      <c r="DF71" s="966"/>
      <c r="DG71" s="966"/>
      <c r="DH71" s="966"/>
      <c r="DI71" s="966"/>
      <c r="DJ71" s="966"/>
      <c r="DK71" s="966"/>
      <c r="DL71" s="966"/>
      <c r="DM71" s="966"/>
      <c r="DN71" s="966"/>
      <c r="DO71" s="966"/>
      <c r="DP71" s="966"/>
      <c r="DQ71" s="966"/>
      <c r="DR71" s="966"/>
      <c r="DS71" s="966"/>
      <c r="DT71" s="966"/>
      <c r="DU71" s="966"/>
      <c r="DV71" s="966"/>
      <c r="DW71" s="966"/>
      <c r="DX71" s="966"/>
      <c r="DY71" s="966"/>
      <c r="DZ71" s="966"/>
      <c r="EA71" s="966"/>
      <c r="EB71" s="966"/>
      <c r="EC71" s="966"/>
      <c r="ED71" s="966"/>
      <c r="EE71" s="966"/>
      <c r="EF71" s="966"/>
      <c r="EG71" s="966"/>
      <c r="EH71" s="966"/>
      <c r="EI71" s="966"/>
      <c r="EJ71" s="966"/>
      <c r="EK71" s="966"/>
      <c r="EL71" s="966"/>
      <c r="EM71" s="966"/>
      <c r="EN71" s="966"/>
      <c r="EO71" s="966"/>
      <c r="EP71" s="966"/>
      <c r="EQ71" s="966"/>
      <c r="ER71" s="966"/>
      <c r="ES71" s="966"/>
      <c r="ET71" s="966"/>
      <c r="EU71" s="966"/>
      <c r="EV71" s="966"/>
      <c r="EW71" s="966"/>
      <c r="EX71" s="966"/>
      <c r="EY71" s="966"/>
      <c r="EZ71" s="966"/>
      <c r="FA71" s="966"/>
      <c r="FB71" s="966"/>
      <c r="FC71" s="966"/>
      <c r="FD71" s="966"/>
      <c r="FE71" s="966"/>
      <c r="FF71" s="966"/>
      <c r="FG71" s="966"/>
      <c r="FH71" s="966"/>
      <c r="FI71" s="966"/>
      <c r="FJ71" s="966"/>
      <c r="FK71" s="966"/>
      <c r="FL71" s="966"/>
      <c r="FM71" s="966"/>
      <c r="FN71" s="966"/>
      <c r="FO71" s="966"/>
      <c r="FP71" s="966"/>
      <c r="FQ71" s="966"/>
      <c r="FR71" s="966"/>
      <c r="FS71" s="966"/>
      <c r="FT71" s="966"/>
      <c r="FU71" s="966"/>
      <c r="FV71" s="966"/>
      <c r="FW71" s="966"/>
      <c r="FX71" s="966"/>
      <c r="FY71" s="966"/>
      <c r="FZ71" s="966"/>
      <c r="GA71" s="966"/>
      <c r="GB71" s="966"/>
      <c r="GC71" s="966"/>
      <c r="GD71" s="966"/>
      <c r="GE71" s="966"/>
      <c r="GF71" s="966"/>
      <c r="GG71" s="966"/>
      <c r="GH71" s="966"/>
      <c r="GI71" s="966"/>
      <c r="GJ71" s="966"/>
      <c r="GK71" s="966"/>
      <c r="GL71" s="966"/>
      <c r="GM71" s="966"/>
      <c r="GN71" s="966"/>
      <c r="GO71" s="966"/>
      <c r="GP71" s="966"/>
      <c r="GQ71" s="966"/>
      <c r="GR71" s="966"/>
      <c r="GS71" s="966"/>
      <c r="GT71" s="966"/>
      <c r="GU71" s="966"/>
      <c r="GV71" s="966"/>
      <c r="GW71" s="966"/>
      <c r="GX71" s="966"/>
      <c r="GY71" s="966"/>
      <c r="GZ71" s="966"/>
      <c r="HA71" s="966"/>
      <c r="HB71" s="966"/>
      <c r="HC71" s="966"/>
      <c r="HD71" s="966"/>
      <c r="HE71" s="966"/>
      <c r="HF71" s="966"/>
      <c r="HG71" s="966"/>
      <c r="HH71" s="966"/>
      <c r="HI71" s="966"/>
      <c r="HJ71" s="966"/>
      <c r="HK71" s="966"/>
      <c r="HL71" s="966"/>
      <c r="HM71" s="966"/>
      <c r="HN71" s="966"/>
      <c r="HO71" s="966"/>
      <c r="HP71" s="966"/>
      <c r="HQ71" s="966"/>
      <c r="HR71" s="966"/>
      <c r="HS71" s="966"/>
      <c r="HT71" s="966"/>
      <c r="HU71" s="966"/>
      <c r="HV71" s="966"/>
      <c r="HW71" s="966"/>
      <c r="HX71" s="966"/>
      <c r="HY71" s="966"/>
      <c r="HZ71" s="966"/>
      <c r="IA71" s="966"/>
      <c r="IB71" s="966"/>
      <c r="IC71" s="966"/>
      <c r="ID71" s="966"/>
      <c r="IE71" s="966"/>
      <c r="IF71" s="966"/>
      <c r="IG71" s="966"/>
      <c r="IH71" s="966"/>
      <c r="II71" s="966"/>
      <c r="IJ71" s="966"/>
      <c r="IK71" s="966"/>
      <c r="IL71" s="966"/>
      <c r="IM71" s="966"/>
      <c r="IN71" s="966"/>
      <c r="IO71" s="966"/>
      <c r="IP71" s="966"/>
      <c r="IQ71" s="966"/>
      <c r="IR71" s="966"/>
      <c r="IS71" s="966"/>
    </row>
    <row r="72" spans="1:253" ht="12" customHeight="1">
      <c r="A72" s="189" t="s">
        <v>804</v>
      </c>
      <c r="B72" s="951">
        <v>129544925</v>
      </c>
      <c r="C72" s="959"/>
      <c r="D72" s="951">
        <v>3833519</v>
      </c>
      <c r="E72" s="959"/>
      <c r="F72" s="951">
        <v>139409279</v>
      </c>
      <c r="G72" s="959"/>
      <c r="H72" s="951">
        <v>1492020</v>
      </c>
      <c r="I72" s="959"/>
      <c r="J72" s="951">
        <v>0</v>
      </c>
      <c r="K72" s="959"/>
      <c r="L72" s="951">
        <v>0</v>
      </c>
      <c r="M72" s="959"/>
      <c r="N72" s="951">
        <v>44709244</v>
      </c>
      <c r="O72" s="959"/>
      <c r="P72" s="952">
        <v>302267</v>
      </c>
      <c r="Q72" s="950"/>
      <c r="R72" s="950"/>
      <c r="S72" s="950"/>
      <c r="T72" s="960"/>
      <c r="U72" s="255"/>
      <c r="V72" s="263"/>
      <c r="W72" s="960"/>
      <c r="X72" s="961"/>
      <c r="Y72" s="960"/>
      <c r="Z72" s="961"/>
      <c r="AA72" s="960"/>
      <c r="AB72" s="961"/>
      <c r="AC72" s="960"/>
      <c r="AD72" s="961"/>
      <c r="AE72" s="967"/>
      <c r="AF72" s="947"/>
      <c r="AG72" s="947"/>
      <c r="AH72" s="947"/>
      <c r="AI72" s="947"/>
      <c r="AJ72" s="947"/>
      <c r="AK72" s="947"/>
      <c r="AL72" s="947"/>
      <c r="AM72" s="947"/>
      <c r="AN72" s="947"/>
      <c r="AO72" s="947"/>
      <c r="AP72" s="947"/>
      <c r="AQ72" s="947"/>
      <c r="AR72" s="947"/>
      <c r="AS72" s="947"/>
      <c r="AT72" s="947"/>
      <c r="AU72" s="947"/>
      <c r="AV72" s="947"/>
      <c r="AW72" s="947"/>
      <c r="AX72" s="947"/>
      <c r="AY72" s="947"/>
      <c r="AZ72" s="947"/>
      <c r="BA72" s="947"/>
      <c r="BB72" s="947"/>
      <c r="BC72" s="947"/>
      <c r="BD72" s="947"/>
      <c r="BE72" s="947"/>
      <c r="BF72" s="947"/>
      <c r="BG72" s="967"/>
      <c r="BH72" s="967"/>
      <c r="BI72" s="967"/>
      <c r="BJ72" s="967"/>
      <c r="BK72" s="967"/>
      <c r="BL72" s="967"/>
      <c r="BM72" s="967"/>
      <c r="BN72" s="967"/>
      <c r="BO72" s="967"/>
      <c r="BP72" s="967"/>
      <c r="BQ72" s="967"/>
      <c r="BR72" s="967"/>
      <c r="BS72" s="967"/>
      <c r="BT72" s="967"/>
      <c r="BU72" s="967"/>
      <c r="BV72" s="967"/>
      <c r="BW72" s="967"/>
      <c r="BX72" s="967"/>
      <c r="BY72" s="967"/>
      <c r="BZ72" s="967"/>
      <c r="CA72" s="967"/>
      <c r="CB72" s="967"/>
      <c r="CC72" s="967"/>
      <c r="CD72" s="967"/>
      <c r="CE72" s="967"/>
      <c r="CF72" s="967"/>
      <c r="CG72" s="967"/>
      <c r="CH72" s="967"/>
      <c r="CI72" s="967"/>
      <c r="CJ72" s="967"/>
      <c r="CK72" s="967"/>
      <c r="CL72" s="967"/>
      <c r="CM72" s="967"/>
      <c r="CN72" s="967"/>
      <c r="CO72" s="967"/>
      <c r="CP72" s="967"/>
      <c r="CQ72" s="967"/>
      <c r="CR72" s="967"/>
      <c r="CS72" s="968"/>
      <c r="CT72" s="966"/>
      <c r="CU72" s="966"/>
      <c r="CV72" s="966"/>
      <c r="CW72" s="966"/>
      <c r="CX72" s="966"/>
      <c r="CY72" s="966"/>
      <c r="CZ72" s="966"/>
      <c r="DA72" s="966"/>
      <c r="DB72" s="966"/>
      <c r="DC72" s="966"/>
      <c r="DD72" s="966"/>
      <c r="DE72" s="966"/>
      <c r="DF72" s="966"/>
      <c r="DG72" s="966"/>
      <c r="DH72" s="966"/>
      <c r="DI72" s="966"/>
      <c r="DJ72" s="966"/>
      <c r="DK72" s="966"/>
      <c r="DL72" s="966"/>
      <c r="DM72" s="966"/>
      <c r="DN72" s="966"/>
      <c r="DO72" s="966"/>
      <c r="DP72" s="966"/>
      <c r="DQ72" s="966"/>
      <c r="DR72" s="966"/>
      <c r="DS72" s="966"/>
      <c r="DT72" s="966"/>
      <c r="DU72" s="966"/>
      <c r="DV72" s="966"/>
      <c r="DW72" s="966"/>
      <c r="DX72" s="966"/>
      <c r="DY72" s="966"/>
      <c r="DZ72" s="966"/>
      <c r="EA72" s="966"/>
      <c r="EB72" s="966"/>
      <c r="EC72" s="966"/>
      <c r="ED72" s="966"/>
      <c r="EE72" s="966"/>
      <c r="EF72" s="966"/>
      <c r="EG72" s="966"/>
      <c r="EH72" s="966"/>
      <c r="EI72" s="966"/>
      <c r="EJ72" s="966"/>
      <c r="EK72" s="966"/>
      <c r="EL72" s="966"/>
      <c r="EM72" s="966"/>
      <c r="EN72" s="966"/>
      <c r="EO72" s="966"/>
      <c r="EP72" s="966"/>
      <c r="EQ72" s="966"/>
      <c r="ER72" s="966"/>
      <c r="ES72" s="966"/>
      <c r="ET72" s="966"/>
      <c r="EU72" s="966"/>
      <c r="EV72" s="966"/>
      <c r="EW72" s="966"/>
      <c r="EX72" s="966"/>
      <c r="EY72" s="966"/>
      <c r="EZ72" s="966"/>
      <c r="FA72" s="966"/>
      <c r="FB72" s="966"/>
      <c r="FC72" s="966"/>
      <c r="FD72" s="966"/>
      <c r="FE72" s="966"/>
      <c r="FF72" s="966"/>
      <c r="FG72" s="966"/>
      <c r="FH72" s="966"/>
      <c r="FI72" s="966"/>
      <c r="FJ72" s="966"/>
      <c r="FK72" s="966"/>
      <c r="FL72" s="966"/>
      <c r="FM72" s="966"/>
      <c r="FN72" s="966"/>
      <c r="FO72" s="966"/>
      <c r="FP72" s="966"/>
      <c r="FQ72" s="966"/>
      <c r="FR72" s="966"/>
      <c r="FS72" s="966"/>
      <c r="FT72" s="966"/>
      <c r="FU72" s="966"/>
      <c r="FV72" s="966"/>
      <c r="FW72" s="966"/>
      <c r="FX72" s="966"/>
      <c r="FY72" s="966"/>
      <c r="FZ72" s="966"/>
      <c r="GA72" s="966"/>
      <c r="GB72" s="966"/>
      <c r="GC72" s="966"/>
      <c r="GD72" s="966"/>
      <c r="GE72" s="966"/>
      <c r="GF72" s="966"/>
      <c r="GG72" s="966"/>
      <c r="GH72" s="966"/>
      <c r="GI72" s="966"/>
      <c r="GJ72" s="966"/>
      <c r="GK72" s="966"/>
      <c r="GL72" s="966"/>
      <c r="GM72" s="966"/>
      <c r="GN72" s="966"/>
      <c r="GO72" s="966"/>
      <c r="GP72" s="966"/>
      <c r="GQ72" s="966"/>
      <c r="GR72" s="966"/>
      <c r="GS72" s="966"/>
      <c r="GT72" s="966"/>
      <c r="GU72" s="966"/>
      <c r="GV72" s="966"/>
      <c r="GW72" s="966"/>
      <c r="GX72" s="966"/>
      <c r="GY72" s="966"/>
      <c r="GZ72" s="966"/>
      <c r="HA72" s="966"/>
      <c r="HB72" s="966"/>
      <c r="HC72" s="966"/>
      <c r="HD72" s="966"/>
      <c r="HE72" s="966"/>
      <c r="HF72" s="966"/>
      <c r="HG72" s="966"/>
      <c r="HH72" s="966"/>
      <c r="HI72" s="966"/>
      <c r="HJ72" s="966"/>
      <c r="HK72" s="966"/>
      <c r="HL72" s="966"/>
      <c r="HM72" s="966"/>
      <c r="HN72" s="966"/>
      <c r="HO72" s="966"/>
      <c r="HP72" s="966"/>
      <c r="HQ72" s="966"/>
      <c r="HR72" s="966"/>
      <c r="HS72" s="966"/>
      <c r="HT72" s="966"/>
      <c r="HU72" s="966"/>
      <c r="HV72" s="966"/>
      <c r="HW72" s="966"/>
      <c r="HX72" s="966"/>
      <c r="HY72" s="966"/>
      <c r="HZ72" s="966"/>
      <c r="IA72" s="966"/>
      <c r="IB72" s="966"/>
      <c r="IC72" s="966"/>
      <c r="ID72" s="966"/>
      <c r="IE72" s="966"/>
      <c r="IF72" s="966"/>
      <c r="IG72" s="966"/>
      <c r="IH72" s="966"/>
      <c r="II72" s="966"/>
      <c r="IJ72" s="966"/>
      <c r="IK72" s="966"/>
      <c r="IL72" s="966"/>
      <c r="IM72" s="966"/>
      <c r="IN72" s="966"/>
      <c r="IO72" s="966"/>
      <c r="IP72" s="966"/>
      <c r="IQ72" s="966"/>
      <c r="IR72" s="966"/>
      <c r="IS72" s="966"/>
    </row>
    <row r="73" spans="2:58" ht="8.25" customHeight="1">
      <c r="B73" s="951"/>
      <c r="C73" s="265"/>
      <c r="D73" s="951"/>
      <c r="E73" s="265"/>
      <c r="F73" s="951"/>
      <c r="G73" s="265"/>
      <c r="H73" s="951"/>
      <c r="I73" s="265"/>
      <c r="J73" s="951"/>
      <c r="K73" s="265"/>
      <c r="L73" s="951"/>
      <c r="M73" s="265"/>
      <c r="N73" s="951"/>
      <c r="O73" s="265"/>
      <c r="P73" s="952"/>
      <c r="Q73" s="950"/>
      <c r="R73" s="950"/>
      <c r="S73" s="950"/>
      <c r="AF73" s="947"/>
      <c r="AG73" s="947"/>
      <c r="AH73" s="947"/>
      <c r="AI73" s="947"/>
      <c r="AJ73" s="947"/>
      <c r="AK73" s="947"/>
      <c r="AL73" s="947"/>
      <c r="AM73" s="947"/>
      <c r="AN73" s="947"/>
      <c r="AO73" s="947"/>
      <c r="AP73" s="947"/>
      <c r="AQ73" s="947"/>
      <c r="AR73" s="947"/>
      <c r="AS73" s="947"/>
      <c r="AT73" s="947"/>
      <c r="AU73" s="947"/>
      <c r="AV73" s="947"/>
      <c r="AW73" s="947"/>
      <c r="AX73" s="947"/>
      <c r="AY73" s="947"/>
      <c r="AZ73" s="947"/>
      <c r="BA73" s="947"/>
      <c r="BB73" s="947"/>
      <c r="BC73" s="947"/>
      <c r="BD73" s="947"/>
      <c r="BE73" s="947"/>
      <c r="BF73" s="947"/>
    </row>
    <row r="74" spans="1:253" ht="12" customHeight="1">
      <c r="A74" s="189" t="s">
        <v>805</v>
      </c>
      <c r="B74" s="951">
        <v>164067230</v>
      </c>
      <c r="C74" s="959"/>
      <c r="D74" s="951">
        <v>2919785.58</v>
      </c>
      <c r="E74" s="959"/>
      <c r="F74" s="951">
        <v>309350</v>
      </c>
      <c r="G74" s="959"/>
      <c r="H74" s="951">
        <v>4702.12</v>
      </c>
      <c r="I74" s="959"/>
      <c r="J74" s="951">
        <v>12444246</v>
      </c>
      <c r="K74" s="959"/>
      <c r="L74" s="951">
        <v>124442.46</v>
      </c>
      <c r="M74" s="959"/>
      <c r="N74" s="951">
        <v>37970594</v>
      </c>
      <c r="O74" s="959"/>
      <c r="P74" s="952">
        <v>159862.06</v>
      </c>
      <c r="Q74" s="950"/>
      <c r="R74" s="950"/>
      <c r="S74" s="950"/>
      <c r="T74" s="960"/>
      <c r="U74" s="255"/>
      <c r="V74" s="263"/>
      <c r="W74" s="960"/>
      <c r="X74" s="961"/>
      <c r="Y74" s="960"/>
      <c r="Z74" s="961"/>
      <c r="AA74" s="960"/>
      <c r="AB74" s="961"/>
      <c r="AC74" s="960"/>
      <c r="AD74" s="961"/>
      <c r="AE74" s="967"/>
      <c r="AF74" s="947"/>
      <c r="AG74" s="947"/>
      <c r="AH74" s="947"/>
      <c r="AI74" s="947"/>
      <c r="AJ74" s="947"/>
      <c r="AK74" s="947"/>
      <c r="AL74" s="947"/>
      <c r="AM74" s="947"/>
      <c r="AN74" s="947"/>
      <c r="AO74" s="947"/>
      <c r="AP74" s="947"/>
      <c r="AQ74" s="947"/>
      <c r="AR74" s="947"/>
      <c r="AS74" s="947"/>
      <c r="AT74" s="947"/>
      <c r="AU74" s="947"/>
      <c r="AV74" s="947"/>
      <c r="AW74" s="947"/>
      <c r="AX74" s="947"/>
      <c r="AY74" s="947"/>
      <c r="AZ74" s="947"/>
      <c r="BA74" s="947"/>
      <c r="BB74" s="947"/>
      <c r="BC74" s="947"/>
      <c r="BD74" s="947"/>
      <c r="BE74" s="947"/>
      <c r="BF74" s="947"/>
      <c r="BG74" s="967"/>
      <c r="BH74" s="967"/>
      <c r="BI74" s="967"/>
      <c r="BJ74" s="967"/>
      <c r="BK74" s="967"/>
      <c r="BL74" s="967"/>
      <c r="BM74" s="967"/>
      <c r="BN74" s="967"/>
      <c r="BO74" s="967"/>
      <c r="BP74" s="967"/>
      <c r="BQ74" s="967"/>
      <c r="BR74" s="967"/>
      <c r="BS74" s="967"/>
      <c r="BT74" s="967"/>
      <c r="BU74" s="967"/>
      <c r="BV74" s="967"/>
      <c r="BW74" s="967"/>
      <c r="BX74" s="967"/>
      <c r="BY74" s="967"/>
      <c r="BZ74" s="967"/>
      <c r="CA74" s="967"/>
      <c r="CB74" s="967"/>
      <c r="CC74" s="967"/>
      <c r="CD74" s="967"/>
      <c r="CE74" s="967"/>
      <c r="CF74" s="967"/>
      <c r="CG74" s="967"/>
      <c r="CH74" s="967"/>
      <c r="CI74" s="967"/>
      <c r="CJ74" s="967"/>
      <c r="CK74" s="967"/>
      <c r="CL74" s="967"/>
      <c r="CM74" s="967"/>
      <c r="CN74" s="967"/>
      <c r="CO74" s="967"/>
      <c r="CP74" s="967"/>
      <c r="CQ74" s="967"/>
      <c r="CR74" s="967"/>
      <c r="CS74" s="968"/>
      <c r="CT74" s="966"/>
      <c r="CU74" s="966"/>
      <c r="CV74" s="966"/>
      <c r="CW74" s="966"/>
      <c r="CX74" s="966"/>
      <c r="CY74" s="966"/>
      <c r="CZ74" s="966"/>
      <c r="DA74" s="966"/>
      <c r="DB74" s="966"/>
      <c r="DC74" s="966"/>
      <c r="DD74" s="966"/>
      <c r="DE74" s="966"/>
      <c r="DF74" s="966"/>
      <c r="DG74" s="966"/>
      <c r="DH74" s="966"/>
      <c r="DI74" s="966"/>
      <c r="DJ74" s="966"/>
      <c r="DK74" s="966"/>
      <c r="DL74" s="966"/>
      <c r="DM74" s="966"/>
      <c r="DN74" s="966"/>
      <c r="DO74" s="966"/>
      <c r="DP74" s="966"/>
      <c r="DQ74" s="966"/>
      <c r="DR74" s="966"/>
      <c r="DS74" s="966"/>
      <c r="DT74" s="966"/>
      <c r="DU74" s="966"/>
      <c r="DV74" s="966"/>
      <c r="DW74" s="966"/>
      <c r="DX74" s="966"/>
      <c r="DY74" s="966"/>
      <c r="DZ74" s="966"/>
      <c r="EA74" s="966"/>
      <c r="EB74" s="966"/>
      <c r="EC74" s="966"/>
      <c r="ED74" s="966"/>
      <c r="EE74" s="966"/>
      <c r="EF74" s="966"/>
      <c r="EG74" s="966"/>
      <c r="EH74" s="966"/>
      <c r="EI74" s="966"/>
      <c r="EJ74" s="966"/>
      <c r="EK74" s="966"/>
      <c r="EL74" s="966"/>
      <c r="EM74" s="966"/>
      <c r="EN74" s="966"/>
      <c r="EO74" s="966"/>
      <c r="EP74" s="966"/>
      <c r="EQ74" s="966"/>
      <c r="ER74" s="966"/>
      <c r="ES74" s="966"/>
      <c r="ET74" s="966"/>
      <c r="EU74" s="966"/>
      <c r="EV74" s="966"/>
      <c r="EW74" s="966"/>
      <c r="EX74" s="966"/>
      <c r="EY74" s="966"/>
      <c r="EZ74" s="966"/>
      <c r="FA74" s="966"/>
      <c r="FB74" s="966"/>
      <c r="FC74" s="966"/>
      <c r="FD74" s="966"/>
      <c r="FE74" s="966"/>
      <c r="FF74" s="966"/>
      <c r="FG74" s="966"/>
      <c r="FH74" s="966"/>
      <c r="FI74" s="966"/>
      <c r="FJ74" s="966"/>
      <c r="FK74" s="966"/>
      <c r="FL74" s="966"/>
      <c r="FM74" s="966"/>
      <c r="FN74" s="966"/>
      <c r="FO74" s="966"/>
      <c r="FP74" s="966"/>
      <c r="FQ74" s="966"/>
      <c r="FR74" s="966"/>
      <c r="FS74" s="966"/>
      <c r="FT74" s="966"/>
      <c r="FU74" s="966"/>
      <c r="FV74" s="966"/>
      <c r="FW74" s="966"/>
      <c r="FX74" s="966"/>
      <c r="FY74" s="966"/>
      <c r="FZ74" s="966"/>
      <c r="GA74" s="966"/>
      <c r="GB74" s="966"/>
      <c r="GC74" s="966"/>
      <c r="GD74" s="966"/>
      <c r="GE74" s="966"/>
      <c r="GF74" s="966"/>
      <c r="GG74" s="966"/>
      <c r="GH74" s="966"/>
      <c r="GI74" s="966"/>
      <c r="GJ74" s="966"/>
      <c r="GK74" s="966"/>
      <c r="GL74" s="966"/>
      <c r="GM74" s="966"/>
      <c r="GN74" s="966"/>
      <c r="GO74" s="966"/>
      <c r="GP74" s="966"/>
      <c r="GQ74" s="966"/>
      <c r="GR74" s="966"/>
      <c r="GS74" s="966"/>
      <c r="GT74" s="966"/>
      <c r="GU74" s="966"/>
      <c r="GV74" s="966"/>
      <c r="GW74" s="966"/>
      <c r="GX74" s="966"/>
      <c r="GY74" s="966"/>
      <c r="GZ74" s="966"/>
      <c r="HA74" s="966"/>
      <c r="HB74" s="966"/>
      <c r="HC74" s="966"/>
      <c r="HD74" s="966"/>
      <c r="HE74" s="966"/>
      <c r="HF74" s="966"/>
      <c r="HG74" s="966"/>
      <c r="HH74" s="966"/>
      <c r="HI74" s="966"/>
      <c r="HJ74" s="966"/>
      <c r="HK74" s="966"/>
      <c r="HL74" s="966"/>
      <c r="HM74" s="966"/>
      <c r="HN74" s="966"/>
      <c r="HO74" s="966"/>
      <c r="HP74" s="966"/>
      <c r="HQ74" s="966"/>
      <c r="HR74" s="966"/>
      <c r="HS74" s="966"/>
      <c r="HT74" s="966"/>
      <c r="HU74" s="966"/>
      <c r="HV74" s="966"/>
      <c r="HW74" s="966"/>
      <c r="HX74" s="966"/>
      <c r="HY74" s="966"/>
      <c r="HZ74" s="966"/>
      <c r="IA74" s="966"/>
      <c r="IB74" s="966"/>
      <c r="IC74" s="966"/>
      <c r="ID74" s="966"/>
      <c r="IE74" s="966"/>
      <c r="IF74" s="966"/>
      <c r="IG74" s="966"/>
      <c r="IH74" s="966"/>
      <c r="II74" s="966"/>
      <c r="IJ74" s="966"/>
      <c r="IK74" s="966"/>
      <c r="IL74" s="966"/>
      <c r="IM74" s="966"/>
      <c r="IN74" s="966"/>
      <c r="IO74" s="966"/>
      <c r="IP74" s="966"/>
      <c r="IQ74" s="966"/>
      <c r="IR74" s="966"/>
      <c r="IS74" s="966"/>
    </row>
    <row r="75" spans="1:253" ht="12" customHeight="1">
      <c r="A75" s="189" t="s">
        <v>806</v>
      </c>
      <c r="B75" s="951">
        <v>171073559</v>
      </c>
      <c r="C75" s="959"/>
      <c r="D75" s="951">
        <v>3208882.6</v>
      </c>
      <c r="E75" s="959"/>
      <c r="F75" s="951">
        <v>38699260</v>
      </c>
      <c r="G75" s="959"/>
      <c r="H75" s="951">
        <v>773985.2</v>
      </c>
      <c r="I75" s="966"/>
      <c r="J75" s="951">
        <v>6067485</v>
      </c>
      <c r="K75" s="959"/>
      <c r="L75" s="951">
        <v>75843.93</v>
      </c>
      <c r="M75" s="959"/>
      <c r="N75" s="951">
        <v>55408083</v>
      </c>
      <c r="O75" s="959"/>
      <c r="P75" s="952">
        <v>421101.15</v>
      </c>
      <c r="Q75" s="950"/>
      <c r="R75" s="950"/>
      <c r="S75" s="950"/>
      <c r="T75" s="960"/>
      <c r="U75" s="255"/>
      <c r="V75" s="263"/>
      <c r="W75" s="967"/>
      <c r="X75" s="961"/>
      <c r="Y75" s="960"/>
      <c r="Z75" s="961"/>
      <c r="AA75" s="960"/>
      <c r="AB75" s="961"/>
      <c r="AC75" s="960"/>
      <c r="AD75" s="961"/>
      <c r="AE75" s="967"/>
      <c r="AF75" s="947"/>
      <c r="AG75" s="947"/>
      <c r="AH75" s="947"/>
      <c r="AI75" s="947"/>
      <c r="AJ75" s="947"/>
      <c r="AK75" s="947"/>
      <c r="AL75" s="947"/>
      <c r="AM75" s="947"/>
      <c r="AN75" s="947"/>
      <c r="AO75" s="947"/>
      <c r="AP75" s="947"/>
      <c r="AQ75" s="947"/>
      <c r="AR75" s="947"/>
      <c r="AS75" s="947"/>
      <c r="AT75" s="947"/>
      <c r="AU75" s="947"/>
      <c r="AV75" s="947"/>
      <c r="AW75" s="947"/>
      <c r="AX75" s="947"/>
      <c r="AY75" s="947"/>
      <c r="AZ75" s="947"/>
      <c r="BA75" s="947"/>
      <c r="BB75" s="947"/>
      <c r="BC75" s="947"/>
      <c r="BD75" s="947"/>
      <c r="BE75" s="947"/>
      <c r="BF75" s="947"/>
      <c r="BG75" s="967"/>
      <c r="BH75" s="967"/>
      <c r="BI75" s="967"/>
      <c r="BJ75" s="967"/>
      <c r="BK75" s="967"/>
      <c r="BL75" s="967"/>
      <c r="BM75" s="967"/>
      <c r="BN75" s="967"/>
      <c r="BO75" s="967"/>
      <c r="BP75" s="967"/>
      <c r="BQ75" s="967"/>
      <c r="BR75" s="967"/>
      <c r="BS75" s="967"/>
      <c r="BT75" s="967"/>
      <c r="BU75" s="967"/>
      <c r="BV75" s="967"/>
      <c r="BW75" s="967"/>
      <c r="BX75" s="967"/>
      <c r="BY75" s="967"/>
      <c r="BZ75" s="967"/>
      <c r="CA75" s="967"/>
      <c r="CB75" s="967"/>
      <c r="CC75" s="967"/>
      <c r="CD75" s="967"/>
      <c r="CE75" s="967"/>
      <c r="CF75" s="967"/>
      <c r="CG75" s="967"/>
      <c r="CH75" s="967"/>
      <c r="CI75" s="967"/>
      <c r="CJ75" s="967"/>
      <c r="CK75" s="967"/>
      <c r="CL75" s="967"/>
      <c r="CM75" s="967"/>
      <c r="CN75" s="967"/>
      <c r="CO75" s="967"/>
      <c r="CP75" s="967"/>
      <c r="CQ75" s="967"/>
      <c r="CR75" s="967"/>
      <c r="CS75" s="968"/>
      <c r="CT75" s="966"/>
      <c r="CU75" s="966"/>
      <c r="CV75" s="966"/>
      <c r="CW75" s="966"/>
      <c r="CX75" s="966"/>
      <c r="CY75" s="966"/>
      <c r="CZ75" s="966"/>
      <c r="DA75" s="966"/>
      <c r="DB75" s="966"/>
      <c r="DC75" s="966"/>
      <c r="DD75" s="966"/>
      <c r="DE75" s="966"/>
      <c r="DF75" s="966"/>
      <c r="DG75" s="966"/>
      <c r="DH75" s="966"/>
      <c r="DI75" s="966"/>
      <c r="DJ75" s="966"/>
      <c r="DK75" s="966"/>
      <c r="DL75" s="966"/>
      <c r="DM75" s="966"/>
      <c r="DN75" s="966"/>
      <c r="DO75" s="966"/>
      <c r="DP75" s="966"/>
      <c r="DQ75" s="966"/>
      <c r="DR75" s="966"/>
      <c r="DS75" s="966"/>
      <c r="DT75" s="966"/>
      <c r="DU75" s="966"/>
      <c r="DV75" s="966"/>
      <c r="DW75" s="966"/>
      <c r="DX75" s="966"/>
      <c r="DY75" s="966"/>
      <c r="DZ75" s="966"/>
      <c r="EA75" s="966"/>
      <c r="EB75" s="966"/>
      <c r="EC75" s="966"/>
      <c r="ED75" s="966"/>
      <c r="EE75" s="966"/>
      <c r="EF75" s="966"/>
      <c r="EG75" s="966"/>
      <c r="EH75" s="966"/>
      <c r="EI75" s="966"/>
      <c r="EJ75" s="966"/>
      <c r="EK75" s="966"/>
      <c r="EL75" s="966"/>
      <c r="EM75" s="966"/>
      <c r="EN75" s="966"/>
      <c r="EO75" s="966"/>
      <c r="EP75" s="966"/>
      <c r="EQ75" s="966"/>
      <c r="ER75" s="966"/>
      <c r="ES75" s="966"/>
      <c r="ET75" s="966"/>
      <c r="EU75" s="966"/>
      <c r="EV75" s="966"/>
      <c r="EW75" s="966"/>
      <c r="EX75" s="966"/>
      <c r="EY75" s="966"/>
      <c r="EZ75" s="966"/>
      <c r="FA75" s="966"/>
      <c r="FB75" s="966"/>
      <c r="FC75" s="966"/>
      <c r="FD75" s="966"/>
      <c r="FE75" s="966"/>
      <c r="FF75" s="966"/>
      <c r="FG75" s="966"/>
      <c r="FH75" s="966"/>
      <c r="FI75" s="966"/>
      <c r="FJ75" s="966"/>
      <c r="FK75" s="966"/>
      <c r="FL75" s="966"/>
      <c r="FM75" s="966"/>
      <c r="FN75" s="966"/>
      <c r="FO75" s="966"/>
      <c r="FP75" s="966"/>
      <c r="FQ75" s="966"/>
      <c r="FR75" s="966"/>
      <c r="FS75" s="966"/>
      <c r="FT75" s="966"/>
      <c r="FU75" s="966"/>
      <c r="FV75" s="966"/>
      <c r="FW75" s="966"/>
      <c r="FX75" s="966"/>
      <c r="FY75" s="966"/>
      <c r="FZ75" s="966"/>
      <c r="GA75" s="966"/>
      <c r="GB75" s="966"/>
      <c r="GC75" s="966"/>
      <c r="GD75" s="966"/>
      <c r="GE75" s="966"/>
      <c r="GF75" s="966"/>
      <c r="GG75" s="966"/>
      <c r="GH75" s="966"/>
      <c r="GI75" s="966"/>
      <c r="GJ75" s="966"/>
      <c r="GK75" s="966"/>
      <c r="GL75" s="966"/>
      <c r="GM75" s="966"/>
      <c r="GN75" s="966"/>
      <c r="GO75" s="966"/>
      <c r="GP75" s="966"/>
      <c r="GQ75" s="966"/>
      <c r="GR75" s="966"/>
      <c r="GS75" s="966"/>
      <c r="GT75" s="966"/>
      <c r="GU75" s="966"/>
      <c r="GV75" s="966"/>
      <c r="GW75" s="966"/>
      <c r="GX75" s="966"/>
      <c r="GY75" s="966"/>
      <c r="GZ75" s="966"/>
      <c r="HA75" s="966"/>
      <c r="HB75" s="966"/>
      <c r="HC75" s="966"/>
      <c r="HD75" s="966"/>
      <c r="HE75" s="966"/>
      <c r="HF75" s="966"/>
      <c r="HG75" s="966"/>
      <c r="HH75" s="966"/>
      <c r="HI75" s="966"/>
      <c r="HJ75" s="966"/>
      <c r="HK75" s="966"/>
      <c r="HL75" s="966"/>
      <c r="HM75" s="966"/>
      <c r="HN75" s="966"/>
      <c r="HO75" s="966"/>
      <c r="HP75" s="966"/>
      <c r="HQ75" s="966"/>
      <c r="HR75" s="966"/>
      <c r="HS75" s="966"/>
      <c r="HT75" s="966"/>
      <c r="HU75" s="966"/>
      <c r="HV75" s="966"/>
      <c r="HW75" s="966"/>
      <c r="HX75" s="966"/>
      <c r="HY75" s="966"/>
      <c r="HZ75" s="966"/>
      <c r="IA75" s="966"/>
      <c r="IB75" s="966"/>
      <c r="IC75" s="966"/>
      <c r="ID75" s="966"/>
      <c r="IE75" s="966"/>
      <c r="IF75" s="966"/>
      <c r="IG75" s="966"/>
      <c r="IH75" s="966"/>
      <c r="II75" s="966"/>
      <c r="IJ75" s="966"/>
      <c r="IK75" s="966"/>
      <c r="IL75" s="966"/>
      <c r="IM75" s="966"/>
      <c r="IN75" s="966"/>
      <c r="IO75" s="966"/>
      <c r="IP75" s="966"/>
      <c r="IQ75" s="966"/>
      <c r="IR75" s="966"/>
      <c r="IS75" s="966"/>
    </row>
    <row r="76" spans="1:253" ht="12" customHeight="1">
      <c r="A76" s="189" t="s">
        <v>807</v>
      </c>
      <c r="B76" s="951">
        <v>3900679969</v>
      </c>
      <c r="C76" s="959"/>
      <c r="D76" s="951">
        <v>137144897.82999998</v>
      </c>
      <c r="E76" s="959"/>
      <c r="F76" s="951">
        <v>94665141</v>
      </c>
      <c r="G76" s="959"/>
      <c r="H76" s="951">
        <v>3199652.03</v>
      </c>
      <c r="I76" s="959"/>
      <c r="J76" s="951">
        <v>0</v>
      </c>
      <c r="K76" s="966"/>
      <c r="L76" s="951">
        <v>0</v>
      </c>
      <c r="M76" s="966"/>
      <c r="N76" s="951">
        <v>1466747180</v>
      </c>
      <c r="O76" s="959"/>
      <c r="P76" s="952">
        <v>17022410.87</v>
      </c>
      <c r="Q76" s="950"/>
      <c r="R76" s="950"/>
      <c r="S76" s="950"/>
      <c r="T76" s="960"/>
      <c r="U76" s="255"/>
      <c r="V76" s="263"/>
      <c r="W76" s="960"/>
      <c r="X76" s="967"/>
      <c r="Y76" s="967"/>
      <c r="Z76" s="967"/>
      <c r="AA76" s="967"/>
      <c r="AB76" s="961"/>
      <c r="AC76" s="960"/>
      <c r="AD76" s="961"/>
      <c r="AE76" s="967"/>
      <c r="AF76" s="947"/>
      <c r="AG76" s="947"/>
      <c r="AH76" s="947"/>
      <c r="AI76" s="947"/>
      <c r="AJ76" s="947"/>
      <c r="AK76" s="947"/>
      <c r="AL76" s="947"/>
      <c r="AM76" s="947"/>
      <c r="AN76" s="947"/>
      <c r="AO76" s="947"/>
      <c r="AP76" s="947"/>
      <c r="AQ76" s="947"/>
      <c r="AR76" s="947"/>
      <c r="AS76" s="947"/>
      <c r="AT76" s="947"/>
      <c r="AU76" s="947"/>
      <c r="AV76" s="947"/>
      <c r="AW76" s="947"/>
      <c r="AX76" s="947"/>
      <c r="AY76" s="947"/>
      <c r="AZ76" s="947"/>
      <c r="BA76" s="947"/>
      <c r="BB76" s="947"/>
      <c r="BC76" s="947"/>
      <c r="BD76" s="947"/>
      <c r="BE76" s="947"/>
      <c r="BF76" s="947"/>
      <c r="BG76" s="967"/>
      <c r="BH76" s="967"/>
      <c r="BI76" s="967"/>
      <c r="BJ76" s="967"/>
      <c r="BK76" s="967"/>
      <c r="BL76" s="967"/>
      <c r="BM76" s="967"/>
      <c r="BN76" s="967"/>
      <c r="BO76" s="967"/>
      <c r="BP76" s="967"/>
      <c r="BQ76" s="967"/>
      <c r="BR76" s="967"/>
      <c r="BS76" s="967"/>
      <c r="BT76" s="967"/>
      <c r="BU76" s="967"/>
      <c r="BV76" s="967"/>
      <c r="BW76" s="967"/>
      <c r="BX76" s="967"/>
      <c r="BY76" s="967"/>
      <c r="BZ76" s="967"/>
      <c r="CA76" s="967"/>
      <c r="CB76" s="967"/>
      <c r="CC76" s="967"/>
      <c r="CD76" s="967"/>
      <c r="CE76" s="967"/>
      <c r="CF76" s="967"/>
      <c r="CG76" s="967"/>
      <c r="CH76" s="967"/>
      <c r="CI76" s="967"/>
      <c r="CJ76" s="967"/>
      <c r="CK76" s="967"/>
      <c r="CL76" s="967"/>
      <c r="CM76" s="967"/>
      <c r="CN76" s="967"/>
      <c r="CO76" s="967"/>
      <c r="CP76" s="967"/>
      <c r="CQ76" s="967"/>
      <c r="CR76" s="967"/>
      <c r="CS76" s="968"/>
      <c r="CT76" s="966"/>
      <c r="CU76" s="966"/>
      <c r="CV76" s="966"/>
      <c r="CW76" s="966"/>
      <c r="CX76" s="966"/>
      <c r="CY76" s="966"/>
      <c r="CZ76" s="966"/>
      <c r="DA76" s="966"/>
      <c r="DB76" s="966"/>
      <c r="DC76" s="966"/>
      <c r="DD76" s="966"/>
      <c r="DE76" s="966"/>
      <c r="DF76" s="966"/>
      <c r="DG76" s="966"/>
      <c r="DH76" s="966"/>
      <c r="DI76" s="966"/>
      <c r="DJ76" s="966"/>
      <c r="DK76" s="966"/>
      <c r="DL76" s="966"/>
      <c r="DM76" s="966"/>
      <c r="DN76" s="966"/>
      <c r="DO76" s="966"/>
      <c r="DP76" s="966"/>
      <c r="DQ76" s="966"/>
      <c r="DR76" s="966"/>
      <c r="DS76" s="966"/>
      <c r="DT76" s="966"/>
      <c r="DU76" s="966"/>
      <c r="DV76" s="966"/>
      <c r="DW76" s="966"/>
      <c r="DX76" s="966"/>
      <c r="DY76" s="966"/>
      <c r="DZ76" s="966"/>
      <c r="EA76" s="966"/>
      <c r="EB76" s="966"/>
      <c r="EC76" s="966"/>
      <c r="ED76" s="966"/>
      <c r="EE76" s="966"/>
      <c r="EF76" s="966"/>
      <c r="EG76" s="966"/>
      <c r="EH76" s="966"/>
      <c r="EI76" s="966"/>
      <c r="EJ76" s="966"/>
      <c r="EK76" s="966"/>
      <c r="EL76" s="966"/>
      <c r="EM76" s="966"/>
      <c r="EN76" s="966"/>
      <c r="EO76" s="966"/>
      <c r="EP76" s="966"/>
      <c r="EQ76" s="966"/>
      <c r="ER76" s="966"/>
      <c r="ES76" s="966"/>
      <c r="ET76" s="966"/>
      <c r="EU76" s="966"/>
      <c r="EV76" s="966"/>
      <c r="EW76" s="966"/>
      <c r="EX76" s="966"/>
      <c r="EY76" s="966"/>
      <c r="EZ76" s="966"/>
      <c r="FA76" s="966"/>
      <c r="FB76" s="966"/>
      <c r="FC76" s="966"/>
      <c r="FD76" s="966"/>
      <c r="FE76" s="966"/>
      <c r="FF76" s="966"/>
      <c r="FG76" s="966"/>
      <c r="FH76" s="966"/>
      <c r="FI76" s="966"/>
      <c r="FJ76" s="966"/>
      <c r="FK76" s="966"/>
      <c r="FL76" s="966"/>
      <c r="FM76" s="966"/>
      <c r="FN76" s="966"/>
      <c r="FO76" s="966"/>
      <c r="FP76" s="966"/>
      <c r="FQ76" s="966"/>
      <c r="FR76" s="966"/>
      <c r="FS76" s="966"/>
      <c r="FT76" s="966"/>
      <c r="FU76" s="966"/>
      <c r="FV76" s="966"/>
      <c r="FW76" s="966"/>
      <c r="FX76" s="966"/>
      <c r="FY76" s="966"/>
      <c r="FZ76" s="966"/>
      <c r="GA76" s="966"/>
      <c r="GB76" s="966"/>
      <c r="GC76" s="966"/>
      <c r="GD76" s="966"/>
      <c r="GE76" s="966"/>
      <c r="GF76" s="966"/>
      <c r="GG76" s="966"/>
      <c r="GH76" s="966"/>
      <c r="GI76" s="966"/>
      <c r="GJ76" s="966"/>
      <c r="GK76" s="966"/>
      <c r="GL76" s="966"/>
      <c r="GM76" s="966"/>
      <c r="GN76" s="966"/>
      <c r="GO76" s="966"/>
      <c r="GP76" s="966"/>
      <c r="GQ76" s="966"/>
      <c r="GR76" s="966"/>
      <c r="GS76" s="966"/>
      <c r="GT76" s="966"/>
      <c r="GU76" s="966"/>
      <c r="GV76" s="966"/>
      <c r="GW76" s="966"/>
      <c r="GX76" s="966"/>
      <c r="GY76" s="966"/>
      <c r="GZ76" s="966"/>
      <c r="HA76" s="966"/>
      <c r="HB76" s="966"/>
      <c r="HC76" s="966"/>
      <c r="HD76" s="966"/>
      <c r="HE76" s="966"/>
      <c r="HF76" s="966"/>
      <c r="HG76" s="966"/>
      <c r="HH76" s="966"/>
      <c r="HI76" s="966"/>
      <c r="HJ76" s="966"/>
      <c r="HK76" s="966"/>
      <c r="HL76" s="966"/>
      <c r="HM76" s="966"/>
      <c r="HN76" s="966"/>
      <c r="HO76" s="966"/>
      <c r="HP76" s="966"/>
      <c r="HQ76" s="966"/>
      <c r="HR76" s="966"/>
      <c r="HS76" s="966"/>
      <c r="HT76" s="966"/>
      <c r="HU76" s="966"/>
      <c r="HV76" s="966"/>
      <c r="HW76" s="966"/>
      <c r="HX76" s="966"/>
      <c r="HY76" s="966"/>
      <c r="HZ76" s="966"/>
      <c r="IA76" s="966"/>
      <c r="IB76" s="966"/>
      <c r="IC76" s="966"/>
      <c r="ID76" s="966"/>
      <c r="IE76" s="966"/>
      <c r="IF76" s="966"/>
      <c r="IG76" s="966"/>
      <c r="IH76" s="966"/>
      <c r="II76" s="966"/>
      <c r="IJ76" s="966"/>
      <c r="IK76" s="966"/>
      <c r="IL76" s="966"/>
      <c r="IM76" s="966"/>
      <c r="IN76" s="966"/>
      <c r="IO76" s="966"/>
      <c r="IP76" s="966"/>
      <c r="IQ76" s="966"/>
      <c r="IR76" s="966"/>
      <c r="IS76" s="966"/>
    </row>
    <row r="77" spans="1:253" ht="12" customHeight="1">
      <c r="A77" s="189" t="s">
        <v>808</v>
      </c>
      <c r="B77" s="951">
        <v>349401850</v>
      </c>
      <c r="C77" s="959"/>
      <c r="D77" s="951">
        <v>6363435.59</v>
      </c>
      <c r="E77" s="959"/>
      <c r="F77" s="951">
        <v>15850890</v>
      </c>
      <c r="G77" s="959"/>
      <c r="H77" s="951">
        <v>301166.91</v>
      </c>
      <c r="I77" s="959"/>
      <c r="J77" s="951">
        <v>59300650</v>
      </c>
      <c r="K77" s="959"/>
      <c r="L77" s="951">
        <v>385454.45</v>
      </c>
      <c r="M77" s="959"/>
      <c r="N77" s="951">
        <v>2310520400</v>
      </c>
      <c r="O77" s="959"/>
      <c r="P77" s="952">
        <v>14335553.2</v>
      </c>
      <c r="Q77" s="950"/>
      <c r="R77" s="950"/>
      <c r="S77" s="950"/>
      <c r="T77" s="960"/>
      <c r="U77" s="255"/>
      <c r="V77" s="263"/>
      <c r="W77" s="960"/>
      <c r="X77" s="961"/>
      <c r="Y77" s="960"/>
      <c r="Z77" s="961"/>
      <c r="AA77" s="960"/>
      <c r="AB77" s="961"/>
      <c r="AC77" s="960"/>
      <c r="AD77" s="961"/>
      <c r="AE77" s="967"/>
      <c r="AF77" s="947"/>
      <c r="AG77" s="947"/>
      <c r="AH77" s="947"/>
      <c r="AI77" s="947"/>
      <c r="AJ77" s="947"/>
      <c r="AK77" s="947"/>
      <c r="AL77" s="947"/>
      <c r="AM77" s="947"/>
      <c r="AN77" s="947"/>
      <c r="AO77" s="947"/>
      <c r="AP77" s="947"/>
      <c r="AQ77" s="947"/>
      <c r="AR77" s="947"/>
      <c r="AS77" s="947"/>
      <c r="AT77" s="947"/>
      <c r="AU77" s="947"/>
      <c r="AV77" s="947"/>
      <c r="AW77" s="947"/>
      <c r="AX77" s="947"/>
      <c r="AY77" s="947"/>
      <c r="AZ77" s="947"/>
      <c r="BA77" s="947"/>
      <c r="BB77" s="947"/>
      <c r="BC77" s="947"/>
      <c r="BD77" s="947"/>
      <c r="BE77" s="947"/>
      <c r="BF77" s="947"/>
      <c r="BG77" s="967"/>
      <c r="BH77" s="967"/>
      <c r="BI77" s="967"/>
      <c r="BJ77" s="967"/>
      <c r="BK77" s="967"/>
      <c r="BL77" s="967"/>
      <c r="BM77" s="967"/>
      <c r="BN77" s="967"/>
      <c r="BO77" s="967"/>
      <c r="BP77" s="967"/>
      <c r="BQ77" s="967"/>
      <c r="BR77" s="967"/>
      <c r="BS77" s="967"/>
      <c r="BT77" s="967"/>
      <c r="BU77" s="967"/>
      <c r="BV77" s="967"/>
      <c r="BW77" s="967"/>
      <c r="BX77" s="967"/>
      <c r="BY77" s="967"/>
      <c r="BZ77" s="967"/>
      <c r="CA77" s="967"/>
      <c r="CB77" s="967"/>
      <c r="CC77" s="967"/>
      <c r="CD77" s="967"/>
      <c r="CE77" s="967"/>
      <c r="CF77" s="967"/>
      <c r="CG77" s="967"/>
      <c r="CH77" s="967"/>
      <c r="CI77" s="967"/>
      <c r="CJ77" s="967"/>
      <c r="CK77" s="967"/>
      <c r="CL77" s="967"/>
      <c r="CM77" s="967"/>
      <c r="CN77" s="967"/>
      <c r="CO77" s="967"/>
      <c r="CP77" s="967"/>
      <c r="CQ77" s="967"/>
      <c r="CR77" s="967"/>
      <c r="CS77" s="968"/>
      <c r="CT77" s="966"/>
      <c r="CU77" s="966"/>
      <c r="CV77" s="966"/>
      <c r="CW77" s="966"/>
      <c r="CX77" s="966"/>
      <c r="CY77" s="966"/>
      <c r="CZ77" s="966"/>
      <c r="DA77" s="966"/>
      <c r="DB77" s="966"/>
      <c r="DC77" s="966"/>
      <c r="DD77" s="966"/>
      <c r="DE77" s="966"/>
      <c r="DF77" s="966"/>
      <c r="DG77" s="966"/>
      <c r="DH77" s="966"/>
      <c r="DI77" s="966"/>
      <c r="DJ77" s="966"/>
      <c r="DK77" s="966"/>
      <c r="DL77" s="966"/>
      <c r="DM77" s="966"/>
      <c r="DN77" s="966"/>
      <c r="DO77" s="966"/>
      <c r="DP77" s="966"/>
      <c r="DQ77" s="966"/>
      <c r="DR77" s="966"/>
      <c r="DS77" s="966"/>
      <c r="DT77" s="966"/>
      <c r="DU77" s="966"/>
      <c r="DV77" s="966"/>
      <c r="DW77" s="966"/>
      <c r="DX77" s="966"/>
      <c r="DY77" s="966"/>
      <c r="DZ77" s="966"/>
      <c r="EA77" s="966"/>
      <c r="EB77" s="966"/>
      <c r="EC77" s="966"/>
      <c r="ED77" s="966"/>
      <c r="EE77" s="966"/>
      <c r="EF77" s="966"/>
      <c r="EG77" s="966"/>
      <c r="EH77" s="966"/>
      <c r="EI77" s="966"/>
      <c r="EJ77" s="966"/>
      <c r="EK77" s="966"/>
      <c r="EL77" s="966"/>
      <c r="EM77" s="966"/>
      <c r="EN77" s="966"/>
      <c r="EO77" s="966"/>
      <c r="EP77" s="966"/>
      <c r="EQ77" s="966"/>
      <c r="ER77" s="966"/>
      <c r="ES77" s="966"/>
      <c r="ET77" s="966"/>
      <c r="EU77" s="966"/>
      <c r="EV77" s="966"/>
      <c r="EW77" s="966"/>
      <c r="EX77" s="966"/>
      <c r="EY77" s="966"/>
      <c r="EZ77" s="966"/>
      <c r="FA77" s="966"/>
      <c r="FB77" s="966"/>
      <c r="FC77" s="966"/>
      <c r="FD77" s="966"/>
      <c r="FE77" s="966"/>
      <c r="FF77" s="966"/>
      <c r="FG77" s="966"/>
      <c r="FH77" s="966"/>
      <c r="FI77" s="966"/>
      <c r="FJ77" s="966"/>
      <c r="FK77" s="966"/>
      <c r="FL77" s="966"/>
      <c r="FM77" s="966"/>
      <c r="FN77" s="966"/>
      <c r="FO77" s="966"/>
      <c r="FP77" s="966"/>
      <c r="FQ77" s="966"/>
      <c r="FR77" s="966"/>
      <c r="FS77" s="966"/>
      <c r="FT77" s="966"/>
      <c r="FU77" s="966"/>
      <c r="FV77" s="966"/>
      <c r="FW77" s="966"/>
      <c r="FX77" s="966"/>
      <c r="FY77" s="966"/>
      <c r="FZ77" s="966"/>
      <c r="GA77" s="966"/>
      <c r="GB77" s="966"/>
      <c r="GC77" s="966"/>
      <c r="GD77" s="966"/>
      <c r="GE77" s="966"/>
      <c r="GF77" s="966"/>
      <c r="GG77" s="966"/>
      <c r="GH77" s="966"/>
      <c r="GI77" s="966"/>
      <c r="GJ77" s="966"/>
      <c r="GK77" s="966"/>
      <c r="GL77" s="966"/>
      <c r="GM77" s="966"/>
      <c r="GN77" s="966"/>
      <c r="GO77" s="966"/>
      <c r="GP77" s="966"/>
      <c r="GQ77" s="966"/>
      <c r="GR77" s="966"/>
      <c r="GS77" s="966"/>
      <c r="GT77" s="966"/>
      <c r="GU77" s="966"/>
      <c r="GV77" s="966"/>
      <c r="GW77" s="966"/>
      <c r="GX77" s="966"/>
      <c r="GY77" s="966"/>
      <c r="GZ77" s="966"/>
      <c r="HA77" s="966"/>
      <c r="HB77" s="966"/>
      <c r="HC77" s="966"/>
      <c r="HD77" s="966"/>
      <c r="HE77" s="966"/>
      <c r="HF77" s="966"/>
      <c r="HG77" s="966"/>
      <c r="HH77" s="966"/>
      <c r="HI77" s="966"/>
      <c r="HJ77" s="966"/>
      <c r="HK77" s="966"/>
      <c r="HL77" s="966"/>
      <c r="HM77" s="966"/>
      <c r="HN77" s="966"/>
      <c r="HO77" s="966"/>
      <c r="HP77" s="966"/>
      <c r="HQ77" s="966"/>
      <c r="HR77" s="966"/>
      <c r="HS77" s="966"/>
      <c r="HT77" s="966"/>
      <c r="HU77" s="966"/>
      <c r="HV77" s="966"/>
      <c r="HW77" s="966"/>
      <c r="HX77" s="966"/>
      <c r="HY77" s="966"/>
      <c r="HZ77" s="966"/>
      <c r="IA77" s="966"/>
      <c r="IB77" s="966"/>
      <c r="IC77" s="966"/>
      <c r="ID77" s="966"/>
      <c r="IE77" s="966"/>
      <c r="IF77" s="966"/>
      <c r="IG77" s="966"/>
      <c r="IH77" s="966"/>
      <c r="II77" s="966"/>
      <c r="IJ77" s="966"/>
      <c r="IK77" s="966"/>
      <c r="IL77" s="966"/>
      <c r="IM77" s="966"/>
      <c r="IN77" s="966"/>
      <c r="IO77" s="966"/>
      <c r="IP77" s="966"/>
      <c r="IQ77" s="966"/>
      <c r="IR77" s="966"/>
      <c r="IS77" s="966"/>
    </row>
    <row r="78" spans="1:253" ht="12" customHeight="1">
      <c r="A78" s="189" t="s">
        <v>809</v>
      </c>
      <c r="B78" s="951">
        <v>88962259</v>
      </c>
      <c r="C78" s="959"/>
      <c r="D78" s="951">
        <v>2986287.87</v>
      </c>
      <c r="E78" s="959"/>
      <c r="F78" s="951">
        <v>19975490</v>
      </c>
      <c r="G78" s="959"/>
      <c r="H78" s="951">
        <v>359558.82</v>
      </c>
      <c r="I78" s="959"/>
      <c r="J78" s="951">
        <v>2074250</v>
      </c>
      <c r="K78" s="959"/>
      <c r="L78" s="951">
        <v>60891</v>
      </c>
      <c r="M78" s="959"/>
      <c r="N78" s="951">
        <v>35750483</v>
      </c>
      <c r="O78" s="959"/>
      <c r="P78" s="952">
        <v>117976.59</v>
      </c>
      <c r="Q78" s="950"/>
      <c r="R78" s="950"/>
      <c r="S78" s="950"/>
      <c r="T78" s="960"/>
      <c r="U78" s="255"/>
      <c r="V78" s="263"/>
      <c r="W78" s="960"/>
      <c r="X78" s="961"/>
      <c r="Y78" s="960"/>
      <c r="Z78" s="961"/>
      <c r="AA78" s="960"/>
      <c r="AB78" s="961"/>
      <c r="AC78" s="960"/>
      <c r="AD78" s="961"/>
      <c r="AE78" s="967"/>
      <c r="AF78" s="947"/>
      <c r="AG78" s="947"/>
      <c r="AH78" s="947"/>
      <c r="AI78" s="947"/>
      <c r="AJ78" s="947"/>
      <c r="AK78" s="947"/>
      <c r="AL78" s="947"/>
      <c r="AM78" s="947"/>
      <c r="AN78" s="947"/>
      <c r="AO78" s="947"/>
      <c r="AP78" s="947"/>
      <c r="AQ78" s="947"/>
      <c r="AR78" s="947"/>
      <c r="AS78" s="947"/>
      <c r="AT78" s="947"/>
      <c r="AU78" s="947"/>
      <c r="AV78" s="947"/>
      <c r="AW78" s="947"/>
      <c r="AX78" s="947"/>
      <c r="AY78" s="947"/>
      <c r="AZ78" s="947"/>
      <c r="BA78" s="947"/>
      <c r="BB78" s="947"/>
      <c r="BC78" s="947"/>
      <c r="BD78" s="947"/>
      <c r="BE78" s="947"/>
      <c r="BF78" s="947"/>
      <c r="BG78" s="967"/>
      <c r="BH78" s="967"/>
      <c r="BI78" s="967"/>
      <c r="BJ78" s="967"/>
      <c r="BK78" s="967"/>
      <c r="BL78" s="967"/>
      <c r="BM78" s="967"/>
      <c r="BN78" s="967"/>
      <c r="BO78" s="967"/>
      <c r="BP78" s="967"/>
      <c r="BQ78" s="967"/>
      <c r="BR78" s="967"/>
      <c r="BS78" s="967"/>
      <c r="BT78" s="967"/>
      <c r="BU78" s="967"/>
      <c r="BV78" s="967"/>
      <c r="BW78" s="967"/>
      <c r="BX78" s="967"/>
      <c r="BY78" s="967"/>
      <c r="BZ78" s="967"/>
      <c r="CA78" s="967"/>
      <c r="CB78" s="967"/>
      <c r="CC78" s="967"/>
      <c r="CD78" s="967"/>
      <c r="CE78" s="967"/>
      <c r="CF78" s="967"/>
      <c r="CG78" s="967"/>
      <c r="CH78" s="967"/>
      <c r="CI78" s="967"/>
      <c r="CJ78" s="967"/>
      <c r="CK78" s="967"/>
      <c r="CL78" s="967"/>
      <c r="CM78" s="967"/>
      <c r="CN78" s="967"/>
      <c r="CO78" s="967"/>
      <c r="CP78" s="967"/>
      <c r="CQ78" s="967"/>
      <c r="CR78" s="967"/>
      <c r="CS78" s="968"/>
      <c r="CT78" s="966"/>
      <c r="CU78" s="966"/>
      <c r="CV78" s="966"/>
      <c r="CW78" s="966"/>
      <c r="CX78" s="966"/>
      <c r="CY78" s="966"/>
      <c r="CZ78" s="966"/>
      <c r="DA78" s="966"/>
      <c r="DB78" s="966"/>
      <c r="DC78" s="966"/>
      <c r="DD78" s="966"/>
      <c r="DE78" s="966"/>
      <c r="DF78" s="966"/>
      <c r="DG78" s="966"/>
      <c r="DH78" s="966"/>
      <c r="DI78" s="966"/>
      <c r="DJ78" s="966"/>
      <c r="DK78" s="966"/>
      <c r="DL78" s="966"/>
      <c r="DM78" s="966"/>
      <c r="DN78" s="966"/>
      <c r="DO78" s="966"/>
      <c r="DP78" s="966"/>
      <c r="DQ78" s="966"/>
      <c r="DR78" s="966"/>
      <c r="DS78" s="966"/>
      <c r="DT78" s="966"/>
      <c r="DU78" s="966"/>
      <c r="DV78" s="966"/>
      <c r="DW78" s="966"/>
      <c r="DX78" s="966"/>
      <c r="DY78" s="966"/>
      <c r="DZ78" s="966"/>
      <c r="EA78" s="966"/>
      <c r="EB78" s="966"/>
      <c r="EC78" s="966"/>
      <c r="ED78" s="966"/>
      <c r="EE78" s="966"/>
      <c r="EF78" s="966"/>
      <c r="EG78" s="966"/>
      <c r="EH78" s="966"/>
      <c r="EI78" s="966"/>
      <c r="EJ78" s="966"/>
      <c r="EK78" s="966"/>
      <c r="EL78" s="966"/>
      <c r="EM78" s="966"/>
      <c r="EN78" s="966"/>
      <c r="EO78" s="966"/>
      <c r="EP78" s="966"/>
      <c r="EQ78" s="966"/>
      <c r="ER78" s="966"/>
      <c r="ES78" s="966"/>
      <c r="ET78" s="966"/>
      <c r="EU78" s="966"/>
      <c r="EV78" s="966"/>
      <c r="EW78" s="966"/>
      <c r="EX78" s="966"/>
      <c r="EY78" s="966"/>
      <c r="EZ78" s="966"/>
      <c r="FA78" s="966"/>
      <c r="FB78" s="966"/>
      <c r="FC78" s="966"/>
      <c r="FD78" s="966"/>
      <c r="FE78" s="966"/>
      <c r="FF78" s="966"/>
      <c r="FG78" s="966"/>
      <c r="FH78" s="966"/>
      <c r="FI78" s="966"/>
      <c r="FJ78" s="966"/>
      <c r="FK78" s="966"/>
      <c r="FL78" s="966"/>
      <c r="FM78" s="966"/>
      <c r="FN78" s="966"/>
      <c r="FO78" s="966"/>
      <c r="FP78" s="966"/>
      <c r="FQ78" s="966"/>
      <c r="FR78" s="966"/>
      <c r="FS78" s="966"/>
      <c r="FT78" s="966"/>
      <c r="FU78" s="966"/>
      <c r="FV78" s="966"/>
      <c r="FW78" s="966"/>
      <c r="FX78" s="966"/>
      <c r="FY78" s="966"/>
      <c r="FZ78" s="966"/>
      <c r="GA78" s="966"/>
      <c r="GB78" s="966"/>
      <c r="GC78" s="966"/>
      <c r="GD78" s="966"/>
      <c r="GE78" s="966"/>
      <c r="GF78" s="966"/>
      <c r="GG78" s="966"/>
      <c r="GH78" s="966"/>
      <c r="GI78" s="966"/>
      <c r="GJ78" s="966"/>
      <c r="GK78" s="966"/>
      <c r="GL78" s="966"/>
      <c r="GM78" s="966"/>
      <c r="GN78" s="966"/>
      <c r="GO78" s="966"/>
      <c r="GP78" s="966"/>
      <c r="GQ78" s="966"/>
      <c r="GR78" s="966"/>
      <c r="GS78" s="966"/>
      <c r="GT78" s="966"/>
      <c r="GU78" s="966"/>
      <c r="GV78" s="966"/>
      <c r="GW78" s="966"/>
      <c r="GX78" s="966"/>
      <c r="GY78" s="966"/>
      <c r="GZ78" s="966"/>
      <c r="HA78" s="966"/>
      <c r="HB78" s="966"/>
      <c r="HC78" s="966"/>
      <c r="HD78" s="966"/>
      <c r="HE78" s="966"/>
      <c r="HF78" s="966"/>
      <c r="HG78" s="966"/>
      <c r="HH78" s="966"/>
      <c r="HI78" s="966"/>
      <c r="HJ78" s="966"/>
      <c r="HK78" s="966"/>
      <c r="HL78" s="966"/>
      <c r="HM78" s="966"/>
      <c r="HN78" s="966"/>
      <c r="HO78" s="966"/>
      <c r="HP78" s="966"/>
      <c r="HQ78" s="966"/>
      <c r="HR78" s="966"/>
      <c r="HS78" s="966"/>
      <c r="HT78" s="966"/>
      <c r="HU78" s="966"/>
      <c r="HV78" s="966"/>
      <c r="HW78" s="966"/>
      <c r="HX78" s="966"/>
      <c r="HY78" s="966"/>
      <c r="HZ78" s="966"/>
      <c r="IA78" s="966"/>
      <c r="IB78" s="966"/>
      <c r="IC78" s="966"/>
      <c r="ID78" s="966"/>
      <c r="IE78" s="966"/>
      <c r="IF78" s="966"/>
      <c r="IG78" s="966"/>
      <c r="IH78" s="966"/>
      <c r="II78" s="966"/>
      <c r="IJ78" s="966"/>
      <c r="IK78" s="966"/>
      <c r="IL78" s="966"/>
      <c r="IM78" s="966"/>
      <c r="IN78" s="966"/>
      <c r="IO78" s="966"/>
      <c r="IP78" s="966"/>
      <c r="IQ78" s="966"/>
      <c r="IR78" s="966"/>
      <c r="IS78" s="966"/>
    </row>
    <row r="79" spans="2:253" ht="8.25" customHeight="1">
      <c r="B79" s="951"/>
      <c r="C79" s="959"/>
      <c r="D79" s="951"/>
      <c r="E79" s="959"/>
      <c r="F79" s="951"/>
      <c r="G79" s="959"/>
      <c r="H79" s="951"/>
      <c r="I79" s="959"/>
      <c r="J79" s="951"/>
      <c r="K79" s="959"/>
      <c r="L79" s="951"/>
      <c r="M79" s="959"/>
      <c r="N79" s="951"/>
      <c r="O79" s="959"/>
      <c r="P79" s="952"/>
      <c r="Q79" s="950"/>
      <c r="R79" s="950"/>
      <c r="S79" s="950"/>
      <c r="T79" s="960"/>
      <c r="U79" s="961"/>
      <c r="V79" s="975"/>
      <c r="W79" s="960"/>
      <c r="X79" s="961"/>
      <c r="Y79" s="960"/>
      <c r="Z79" s="961"/>
      <c r="AA79" s="960"/>
      <c r="AB79" s="961"/>
      <c r="AC79" s="960"/>
      <c r="AD79" s="961"/>
      <c r="AE79" s="967"/>
      <c r="AF79" s="947"/>
      <c r="AG79" s="947"/>
      <c r="AH79" s="947"/>
      <c r="AI79" s="947"/>
      <c r="AJ79" s="947"/>
      <c r="AK79" s="947"/>
      <c r="AL79" s="947"/>
      <c r="AM79" s="947"/>
      <c r="AN79" s="947"/>
      <c r="AO79" s="947"/>
      <c r="AP79" s="947"/>
      <c r="AQ79" s="947"/>
      <c r="AR79" s="947"/>
      <c r="AS79" s="947"/>
      <c r="AT79" s="947"/>
      <c r="AU79" s="947"/>
      <c r="AV79" s="947"/>
      <c r="AW79" s="947"/>
      <c r="AX79" s="947"/>
      <c r="AY79" s="947"/>
      <c r="AZ79" s="947"/>
      <c r="BA79" s="947"/>
      <c r="BB79" s="947"/>
      <c r="BC79" s="947"/>
      <c r="BD79" s="947"/>
      <c r="BE79" s="947"/>
      <c r="BF79" s="947"/>
      <c r="BG79" s="967"/>
      <c r="BH79" s="967"/>
      <c r="BI79" s="967"/>
      <c r="BJ79" s="967"/>
      <c r="BK79" s="967"/>
      <c r="BL79" s="967"/>
      <c r="BM79" s="967"/>
      <c r="BN79" s="967"/>
      <c r="BO79" s="967"/>
      <c r="BP79" s="967"/>
      <c r="BQ79" s="967"/>
      <c r="BR79" s="967"/>
      <c r="BS79" s="967"/>
      <c r="BT79" s="967"/>
      <c r="BU79" s="967"/>
      <c r="BV79" s="967"/>
      <c r="BW79" s="967"/>
      <c r="BX79" s="967"/>
      <c r="BY79" s="967"/>
      <c r="BZ79" s="967"/>
      <c r="CA79" s="967"/>
      <c r="CB79" s="967"/>
      <c r="CC79" s="967"/>
      <c r="CD79" s="967"/>
      <c r="CE79" s="967"/>
      <c r="CF79" s="967"/>
      <c r="CG79" s="967"/>
      <c r="CH79" s="967"/>
      <c r="CI79" s="967"/>
      <c r="CJ79" s="967"/>
      <c r="CK79" s="967"/>
      <c r="CL79" s="967"/>
      <c r="CM79" s="967"/>
      <c r="CN79" s="967"/>
      <c r="CO79" s="967"/>
      <c r="CP79" s="967"/>
      <c r="CQ79" s="967"/>
      <c r="CR79" s="967"/>
      <c r="CS79" s="968"/>
      <c r="CT79" s="966"/>
      <c r="CU79" s="966"/>
      <c r="CV79" s="966"/>
      <c r="CW79" s="966"/>
      <c r="CX79" s="966"/>
      <c r="CY79" s="966"/>
      <c r="CZ79" s="966"/>
      <c r="DA79" s="966"/>
      <c r="DB79" s="966"/>
      <c r="DC79" s="966"/>
      <c r="DD79" s="966"/>
      <c r="DE79" s="966"/>
      <c r="DF79" s="966"/>
      <c r="DG79" s="966"/>
      <c r="DH79" s="966"/>
      <c r="DI79" s="966"/>
      <c r="DJ79" s="966"/>
      <c r="DK79" s="966"/>
      <c r="DL79" s="966"/>
      <c r="DM79" s="966"/>
      <c r="DN79" s="966"/>
      <c r="DO79" s="966"/>
      <c r="DP79" s="966"/>
      <c r="DQ79" s="966"/>
      <c r="DR79" s="966"/>
      <c r="DS79" s="966"/>
      <c r="DT79" s="966"/>
      <c r="DU79" s="966"/>
      <c r="DV79" s="966"/>
      <c r="DW79" s="966"/>
      <c r="DX79" s="966"/>
      <c r="DY79" s="966"/>
      <c r="DZ79" s="966"/>
      <c r="EA79" s="966"/>
      <c r="EB79" s="966"/>
      <c r="EC79" s="966"/>
      <c r="ED79" s="966"/>
      <c r="EE79" s="966"/>
      <c r="EF79" s="966"/>
      <c r="EG79" s="966"/>
      <c r="EH79" s="966"/>
      <c r="EI79" s="966"/>
      <c r="EJ79" s="966"/>
      <c r="EK79" s="966"/>
      <c r="EL79" s="966"/>
      <c r="EM79" s="966"/>
      <c r="EN79" s="966"/>
      <c r="EO79" s="966"/>
      <c r="EP79" s="966"/>
      <c r="EQ79" s="966"/>
      <c r="ER79" s="966"/>
      <c r="ES79" s="966"/>
      <c r="ET79" s="966"/>
      <c r="EU79" s="966"/>
      <c r="EV79" s="966"/>
      <c r="EW79" s="966"/>
      <c r="EX79" s="966"/>
      <c r="EY79" s="966"/>
      <c r="EZ79" s="966"/>
      <c r="FA79" s="966"/>
      <c r="FB79" s="966"/>
      <c r="FC79" s="966"/>
      <c r="FD79" s="966"/>
      <c r="FE79" s="966"/>
      <c r="FF79" s="966"/>
      <c r="FG79" s="966"/>
      <c r="FH79" s="966"/>
      <c r="FI79" s="966"/>
      <c r="FJ79" s="966"/>
      <c r="FK79" s="966"/>
      <c r="FL79" s="966"/>
      <c r="FM79" s="966"/>
      <c r="FN79" s="966"/>
      <c r="FO79" s="966"/>
      <c r="FP79" s="966"/>
      <c r="FQ79" s="966"/>
      <c r="FR79" s="966"/>
      <c r="FS79" s="966"/>
      <c r="FT79" s="966"/>
      <c r="FU79" s="966"/>
      <c r="FV79" s="966"/>
      <c r="FW79" s="966"/>
      <c r="FX79" s="966"/>
      <c r="FY79" s="966"/>
      <c r="FZ79" s="966"/>
      <c r="GA79" s="966"/>
      <c r="GB79" s="966"/>
      <c r="GC79" s="966"/>
      <c r="GD79" s="966"/>
      <c r="GE79" s="966"/>
      <c r="GF79" s="966"/>
      <c r="GG79" s="966"/>
      <c r="GH79" s="966"/>
      <c r="GI79" s="966"/>
      <c r="GJ79" s="966"/>
      <c r="GK79" s="966"/>
      <c r="GL79" s="966"/>
      <c r="GM79" s="966"/>
      <c r="GN79" s="966"/>
      <c r="GO79" s="966"/>
      <c r="GP79" s="966"/>
      <c r="GQ79" s="966"/>
      <c r="GR79" s="966"/>
      <c r="GS79" s="966"/>
      <c r="GT79" s="966"/>
      <c r="GU79" s="966"/>
      <c r="GV79" s="966"/>
      <c r="GW79" s="966"/>
      <c r="GX79" s="966"/>
      <c r="GY79" s="966"/>
      <c r="GZ79" s="966"/>
      <c r="HA79" s="966"/>
      <c r="HB79" s="966"/>
      <c r="HC79" s="966"/>
      <c r="HD79" s="966"/>
      <c r="HE79" s="966"/>
      <c r="HF79" s="966"/>
      <c r="HG79" s="966"/>
      <c r="HH79" s="966"/>
      <c r="HI79" s="966"/>
      <c r="HJ79" s="966"/>
      <c r="HK79" s="966"/>
      <c r="HL79" s="966"/>
      <c r="HM79" s="966"/>
      <c r="HN79" s="966"/>
      <c r="HO79" s="966"/>
      <c r="HP79" s="966"/>
      <c r="HQ79" s="966"/>
      <c r="HR79" s="966"/>
      <c r="HS79" s="966"/>
      <c r="HT79" s="966"/>
      <c r="HU79" s="966"/>
      <c r="HV79" s="966"/>
      <c r="HW79" s="966"/>
      <c r="HX79" s="966"/>
      <c r="HY79" s="966"/>
      <c r="HZ79" s="966"/>
      <c r="IA79" s="966"/>
      <c r="IB79" s="966"/>
      <c r="IC79" s="966"/>
      <c r="ID79" s="966"/>
      <c r="IE79" s="966"/>
      <c r="IF79" s="966"/>
      <c r="IG79" s="966"/>
      <c r="IH79" s="966"/>
      <c r="II79" s="966"/>
      <c r="IJ79" s="966"/>
      <c r="IK79" s="966"/>
      <c r="IL79" s="966"/>
      <c r="IM79" s="966"/>
      <c r="IN79" s="966"/>
      <c r="IO79" s="966"/>
      <c r="IP79" s="966"/>
      <c r="IQ79" s="966"/>
      <c r="IR79" s="966"/>
      <c r="IS79" s="966"/>
    </row>
    <row r="80" spans="1:253" ht="12" customHeight="1">
      <c r="A80" s="189" t="s">
        <v>810</v>
      </c>
      <c r="B80" s="951">
        <v>149442142</v>
      </c>
      <c r="C80" s="959"/>
      <c r="D80" s="951">
        <v>4153139.3</v>
      </c>
      <c r="E80" s="959"/>
      <c r="F80" s="951">
        <v>6014654</v>
      </c>
      <c r="G80" s="959"/>
      <c r="H80" s="951">
        <v>88415.44</v>
      </c>
      <c r="I80" s="959"/>
      <c r="J80" s="951">
        <v>27222447</v>
      </c>
      <c r="K80" s="959"/>
      <c r="L80" s="951">
        <v>234113.04419999997</v>
      </c>
      <c r="M80" s="959"/>
      <c r="N80" s="951">
        <v>37295445</v>
      </c>
      <c r="O80" s="959"/>
      <c r="P80" s="952">
        <v>164143.27</v>
      </c>
      <c r="Q80" s="950"/>
      <c r="R80" s="950"/>
      <c r="S80" s="950"/>
      <c r="T80" s="960"/>
      <c r="U80" s="255"/>
      <c r="V80" s="263"/>
      <c r="W80" s="960"/>
      <c r="X80" s="961"/>
      <c r="Y80" s="960"/>
      <c r="Z80" s="961"/>
      <c r="AA80" s="960"/>
      <c r="AB80" s="961"/>
      <c r="AC80" s="960"/>
      <c r="AD80" s="961"/>
      <c r="AE80" s="967"/>
      <c r="AF80" s="947"/>
      <c r="AG80" s="947"/>
      <c r="AH80" s="947"/>
      <c r="AI80" s="947"/>
      <c r="AJ80" s="947"/>
      <c r="AK80" s="947"/>
      <c r="AL80" s="947"/>
      <c r="AM80" s="947"/>
      <c r="AN80" s="947"/>
      <c r="AO80" s="947"/>
      <c r="AP80" s="947"/>
      <c r="AQ80" s="947"/>
      <c r="AR80" s="947"/>
      <c r="AS80" s="947"/>
      <c r="AT80" s="947"/>
      <c r="AU80" s="947"/>
      <c r="AV80" s="947"/>
      <c r="AW80" s="947"/>
      <c r="AX80" s="947"/>
      <c r="AY80" s="947"/>
      <c r="AZ80" s="947"/>
      <c r="BA80" s="947"/>
      <c r="BB80" s="947"/>
      <c r="BC80" s="947"/>
      <c r="BD80" s="947"/>
      <c r="BE80" s="947"/>
      <c r="BF80" s="947"/>
      <c r="BG80" s="967"/>
      <c r="BH80" s="967"/>
      <c r="BI80" s="967"/>
      <c r="BJ80" s="967"/>
      <c r="BK80" s="967"/>
      <c r="BL80" s="967"/>
      <c r="BM80" s="967"/>
      <c r="BN80" s="967"/>
      <c r="BO80" s="967"/>
      <c r="BP80" s="967"/>
      <c r="BQ80" s="967"/>
      <c r="BR80" s="967"/>
      <c r="BS80" s="967"/>
      <c r="BT80" s="967"/>
      <c r="BU80" s="967"/>
      <c r="BV80" s="967"/>
      <c r="BW80" s="967"/>
      <c r="BX80" s="967"/>
      <c r="BY80" s="967"/>
      <c r="BZ80" s="967"/>
      <c r="CA80" s="967"/>
      <c r="CB80" s="967"/>
      <c r="CC80" s="967"/>
      <c r="CD80" s="967"/>
      <c r="CE80" s="967"/>
      <c r="CF80" s="967"/>
      <c r="CG80" s="967"/>
      <c r="CH80" s="967"/>
      <c r="CI80" s="967"/>
      <c r="CJ80" s="967"/>
      <c r="CK80" s="967"/>
      <c r="CL80" s="967"/>
      <c r="CM80" s="967"/>
      <c r="CN80" s="967"/>
      <c r="CO80" s="967"/>
      <c r="CP80" s="967"/>
      <c r="CQ80" s="967"/>
      <c r="CR80" s="967"/>
      <c r="CS80" s="968"/>
      <c r="CT80" s="966"/>
      <c r="CU80" s="966"/>
      <c r="CV80" s="966"/>
      <c r="CW80" s="966"/>
      <c r="CX80" s="966"/>
      <c r="CY80" s="966"/>
      <c r="CZ80" s="966"/>
      <c r="DA80" s="966"/>
      <c r="DB80" s="966"/>
      <c r="DC80" s="966"/>
      <c r="DD80" s="966"/>
      <c r="DE80" s="966"/>
      <c r="DF80" s="966"/>
      <c r="DG80" s="966"/>
      <c r="DH80" s="966"/>
      <c r="DI80" s="966"/>
      <c r="DJ80" s="966"/>
      <c r="DK80" s="966"/>
      <c r="DL80" s="966"/>
      <c r="DM80" s="966"/>
      <c r="DN80" s="966"/>
      <c r="DO80" s="966"/>
      <c r="DP80" s="966"/>
      <c r="DQ80" s="966"/>
      <c r="DR80" s="966"/>
      <c r="DS80" s="966"/>
      <c r="DT80" s="966"/>
      <c r="DU80" s="966"/>
      <c r="DV80" s="966"/>
      <c r="DW80" s="966"/>
      <c r="DX80" s="966"/>
      <c r="DY80" s="966"/>
      <c r="DZ80" s="966"/>
      <c r="EA80" s="966"/>
      <c r="EB80" s="966"/>
      <c r="EC80" s="966"/>
      <c r="ED80" s="966"/>
      <c r="EE80" s="966"/>
      <c r="EF80" s="966"/>
      <c r="EG80" s="966"/>
      <c r="EH80" s="966"/>
      <c r="EI80" s="966"/>
      <c r="EJ80" s="966"/>
      <c r="EK80" s="966"/>
      <c r="EL80" s="966"/>
      <c r="EM80" s="966"/>
      <c r="EN80" s="966"/>
      <c r="EO80" s="966"/>
      <c r="EP80" s="966"/>
      <c r="EQ80" s="966"/>
      <c r="ER80" s="966"/>
      <c r="ES80" s="966"/>
      <c r="ET80" s="966"/>
      <c r="EU80" s="966"/>
      <c r="EV80" s="966"/>
      <c r="EW80" s="966"/>
      <c r="EX80" s="966"/>
      <c r="EY80" s="966"/>
      <c r="EZ80" s="966"/>
      <c r="FA80" s="966"/>
      <c r="FB80" s="966"/>
      <c r="FC80" s="966"/>
      <c r="FD80" s="966"/>
      <c r="FE80" s="966"/>
      <c r="FF80" s="966"/>
      <c r="FG80" s="966"/>
      <c r="FH80" s="966"/>
      <c r="FI80" s="966"/>
      <c r="FJ80" s="966"/>
      <c r="FK80" s="966"/>
      <c r="FL80" s="966"/>
      <c r="FM80" s="966"/>
      <c r="FN80" s="966"/>
      <c r="FO80" s="966"/>
      <c r="FP80" s="966"/>
      <c r="FQ80" s="966"/>
      <c r="FR80" s="966"/>
      <c r="FS80" s="966"/>
      <c r="FT80" s="966"/>
      <c r="FU80" s="966"/>
      <c r="FV80" s="966"/>
      <c r="FW80" s="966"/>
      <c r="FX80" s="966"/>
      <c r="FY80" s="966"/>
      <c r="FZ80" s="966"/>
      <c r="GA80" s="966"/>
      <c r="GB80" s="966"/>
      <c r="GC80" s="966"/>
      <c r="GD80" s="966"/>
      <c r="GE80" s="966"/>
      <c r="GF80" s="966"/>
      <c r="GG80" s="966"/>
      <c r="GH80" s="966"/>
      <c r="GI80" s="966"/>
      <c r="GJ80" s="966"/>
      <c r="GK80" s="966"/>
      <c r="GL80" s="966"/>
      <c r="GM80" s="966"/>
      <c r="GN80" s="966"/>
      <c r="GO80" s="966"/>
      <c r="GP80" s="966"/>
      <c r="GQ80" s="966"/>
      <c r="GR80" s="966"/>
      <c r="GS80" s="966"/>
      <c r="GT80" s="966"/>
      <c r="GU80" s="966"/>
      <c r="GV80" s="966"/>
      <c r="GW80" s="966"/>
      <c r="GX80" s="966"/>
      <c r="GY80" s="966"/>
      <c r="GZ80" s="966"/>
      <c r="HA80" s="966"/>
      <c r="HB80" s="966"/>
      <c r="HC80" s="966"/>
      <c r="HD80" s="966"/>
      <c r="HE80" s="966"/>
      <c r="HF80" s="966"/>
      <c r="HG80" s="966"/>
      <c r="HH80" s="966"/>
      <c r="HI80" s="966"/>
      <c r="HJ80" s="966"/>
      <c r="HK80" s="966"/>
      <c r="HL80" s="966"/>
      <c r="HM80" s="966"/>
      <c r="HN80" s="966"/>
      <c r="HO80" s="966"/>
      <c r="HP80" s="966"/>
      <c r="HQ80" s="966"/>
      <c r="HR80" s="966"/>
      <c r="HS80" s="966"/>
      <c r="HT80" s="966"/>
      <c r="HU80" s="966"/>
      <c r="HV80" s="966"/>
      <c r="HW80" s="966"/>
      <c r="HX80" s="966"/>
      <c r="HY80" s="966"/>
      <c r="HZ80" s="966"/>
      <c r="IA80" s="966"/>
      <c r="IB80" s="966"/>
      <c r="IC80" s="966"/>
      <c r="ID80" s="966"/>
      <c r="IE80" s="966"/>
      <c r="IF80" s="966"/>
      <c r="IG80" s="966"/>
      <c r="IH80" s="966"/>
      <c r="II80" s="966"/>
      <c r="IJ80" s="966"/>
      <c r="IK80" s="966"/>
      <c r="IL80" s="966"/>
      <c r="IM80" s="966"/>
      <c r="IN80" s="966"/>
      <c r="IO80" s="966"/>
      <c r="IP80" s="966"/>
      <c r="IQ80" s="966"/>
      <c r="IR80" s="966"/>
      <c r="IS80" s="966"/>
    </row>
    <row r="81" spans="1:58" ht="12" customHeight="1">
      <c r="A81" s="189" t="s">
        <v>811</v>
      </c>
      <c r="B81" s="951">
        <v>129315568</v>
      </c>
      <c r="C81" s="264"/>
      <c r="D81" s="951">
        <v>3455130.5676999995</v>
      </c>
      <c r="E81" s="264"/>
      <c r="F81" s="951">
        <v>1026960</v>
      </c>
      <c r="G81" s="264"/>
      <c r="H81" s="951">
        <v>21976.944</v>
      </c>
      <c r="I81" s="264"/>
      <c r="J81" s="951">
        <v>0</v>
      </c>
      <c r="K81" s="264"/>
      <c r="L81" s="951">
        <v>0</v>
      </c>
      <c r="M81" s="264"/>
      <c r="N81" s="951">
        <v>13353782</v>
      </c>
      <c r="O81" s="264"/>
      <c r="P81" s="952">
        <v>74781.17920000001</v>
      </c>
      <c r="Q81" s="950"/>
      <c r="R81" s="950"/>
      <c r="S81" s="950"/>
      <c r="T81" s="212"/>
      <c r="U81" s="255"/>
      <c r="V81" s="263"/>
      <c r="W81" s="212"/>
      <c r="Y81" s="212"/>
      <c r="AA81" s="212"/>
      <c r="AC81" s="212"/>
      <c r="AF81" s="947"/>
      <c r="AG81" s="947"/>
      <c r="AH81" s="947"/>
      <c r="AI81" s="947"/>
      <c r="AJ81" s="947"/>
      <c r="AK81" s="947"/>
      <c r="AL81" s="947"/>
      <c r="AM81" s="947"/>
      <c r="AN81" s="947"/>
      <c r="AO81" s="947"/>
      <c r="AP81" s="947"/>
      <c r="AQ81" s="947"/>
      <c r="AR81" s="947"/>
      <c r="AS81" s="947"/>
      <c r="AT81" s="947"/>
      <c r="AU81" s="947"/>
      <c r="AV81" s="947"/>
      <c r="AW81" s="947"/>
      <c r="AX81" s="947"/>
      <c r="AY81" s="947"/>
      <c r="AZ81" s="947"/>
      <c r="BA81" s="947"/>
      <c r="BB81" s="947"/>
      <c r="BC81" s="947"/>
      <c r="BD81" s="947"/>
      <c r="BE81" s="947"/>
      <c r="BF81" s="947"/>
    </row>
    <row r="82" spans="1:253" ht="12" customHeight="1">
      <c r="A82" s="189" t="s">
        <v>812</v>
      </c>
      <c r="B82" s="951">
        <v>292358355</v>
      </c>
      <c r="C82" s="959"/>
      <c r="D82" s="951">
        <v>8744386.370000001</v>
      </c>
      <c r="E82" s="959"/>
      <c r="F82" s="951">
        <v>106253307</v>
      </c>
      <c r="G82" s="959"/>
      <c r="H82" s="951">
        <v>701271.81</v>
      </c>
      <c r="I82" s="959"/>
      <c r="J82" s="951">
        <v>54754878</v>
      </c>
      <c r="K82" s="959"/>
      <c r="L82" s="951">
        <v>394235.05</v>
      </c>
      <c r="M82" s="959"/>
      <c r="N82" s="951">
        <v>190849446</v>
      </c>
      <c r="O82" s="959"/>
      <c r="P82" s="952">
        <v>682638.15</v>
      </c>
      <c r="Q82" s="950"/>
      <c r="R82" s="950"/>
      <c r="S82" s="950"/>
      <c r="T82" s="960"/>
      <c r="U82" s="255"/>
      <c r="V82" s="263"/>
      <c r="W82" s="960"/>
      <c r="X82" s="961"/>
      <c r="Y82" s="960"/>
      <c r="Z82" s="961"/>
      <c r="AA82" s="960"/>
      <c r="AB82" s="961"/>
      <c r="AC82" s="960"/>
      <c r="AD82" s="961"/>
      <c r="AE82" s="967"/>
      <c r="AF82" s="947"/>
      <c r="AG82" s="947"/>
      <c r="AH82" s="947"/>
      <c r="AI82" s="947"/>
      <c r="AJ82" s="947"/>
      <c r="AK82" s="947"/>
      <c r="AL82" s="947"/>
      <c r="AM82" s="947"/>
      <c r="AN82" s="947"/>
      <c r="AO82" s="947"/>
      <c r="AP82" s="947"/>
      <c r="AQ82" s="947"/>
      <c r="AR82" s="947"/>
      <c r="AS82" s="947"/>
      <c r="AT82" s="947"/>
      <c r="AU82" s="947"/>
      <c r="AV82" s="947"/>
      <c r="AW82" s="947"/>
      <c r="AX82" s="947"/>
      <c r="AY82" s="947"/>
      <c r="AZ82" s="947"/>
      <c r="BA82" s="947"/>
      <c r="BB82" s="947"/>
      <c r="BC82" s="947"/>
      <c r="BD82" s="947"/>
      <c r="BE82" s="947"/>
      <c r="BF82" s="947"/>
      <c r="BG82" s="967"/>
      <c r="BH82" s="967"/>
      <c r="BI82" s="967"/>
      <c r="BJ82" s="967"/>
      <c r="BK82" s="967"/>
      <c r="BL82" s="967"/>
      <c r="BM82" s="967"/>
      <c r="BN82" s="967"/>
      <c r="BO82" s="967"/>
      <c r="BP82" s="967"/>
      <c r="BQ82" s="967"/>
      <c r="BR82" s="967"/>
      <c r="BS82" s="967"/>
      <c r="BT82" s="967"/>
      <c r="BU82" s="967"/>
      <c r="BV82" s="967"/>
      <c r="BW82" s="967"/>
      <c r="BX82" s="967"/>
      <c r="BY82" s="967"/>
      <c r="BZ82" s="967"/>
      <c r="CA82" s="967"/>
      <c r="CB82" s="967"/>
      <c r="CC82" s="967"/>
      <c r="CD82" s="967"/>
      <c r="CE82" s="967"/>
      <c r="CF82" s="967"/>
      <c r="CG82" s="967"/>
      <c r="CH82" s="967"/>
      <c r="CI82" s="967"/>
      <c r="CJ82" s="967"/>
      <c r="CK82" s="967"/>
      <c r="CL82" s="967"/>
      <c r="CM82" s="967"/>
      <c r="CN82" s="967"/>
      <c r="CO82" s="967"/>
      <c r="CP82" s="967"/>
      <c r="CQ82" s="967"/>
      <c r="CR82" s="967"/>
      <c r="CS82" s="968"/>
      <c r="CT82" s="966"/>
      <c r="CU82" s="966"/>
      <c r="CV82" s="966"/>
      <c r="CW82" s="966"/>
      <c r="CX82" s="966"/>
      <c r="CY82" s="966"/>
      <c r="CZ82" s="966"/>
      <c r="DA82" s="966"/>
      <c r="DB82" s="966"/>
      <c r="DC82" s="966"/>
      <c r="DD82" s="966"/>
      <c r="DE82" s="966"/>
      <c r="DF82" s="966"/>
      <c r="DG82" s="966"/>
      <c r="DH82" s="966"/>
      <c r="DI82" s="966"/>
      <c r="DJ82" s="966"/>
      <c r="DK82" s="966"/>
      <c r="DL82" s="966"/>
      <c r="DM82" s="966"/>
      <c r="DN82" s="966"/>
      <c r="DO82" s="966"/>
      <c r="DP82" s="966"/>
      <c r="DQ82" s="966"/>
      <c r="DR82" s="966"/>
      <c r="DS82" s="966"/>
      <c r="DT82" s="966"/>
      <c r="DU82" s="966"/>
      <c r="DV82" s="966"/>
      <c r="DW82" s="966"/>
      <c r="DX82" s="966"/>
      <c r="DY82" s="966"/>
      <c r="DZ82" s="966"/>
      <c r="EA82" s="966"/>
      <c r="EB82" s="966"/>
      <c r="EC82" s="966"/>
      <c r="ED82" s="966"/>
      <c r="EE82" s="966"/>
      <c r="EF82" s="966"/>
      <c r="EG82" s="966"/>
      <c r="EH82" s="966"/>
      <c r="EI82" s="966"/>
      <c r="EJ82" s="966"/>
      <c r="EK82" s="966"/>
      <c r="EL82" s="966"/>
      <c r="EM82" s="966"/>
      <c r="EN82" s="966"/>
      <c r="EO82" s="966"/>
      <c r="EP82" s="966"/>
      <c r="EQ82" s="966"/>
      <c r="ER82" s="966"/>
      <c r="ES82" s="966"/>
      <c r="ET82" s="966"/>
      <c r="EU82" s="966"/>
      <c r="EV82" s="966"/>
      <c r="EW82" s="966"/>
      <c r="EX82" s="966"/>
      <c r="EY82" s="966"/>
      <c r="EZ82" s="966"/>
      <c r="FA82" s="966"/>
      <c r="FB82" s="966"/>
      <c r="FC82" s="966"/>
      <c r="FD82" s="966"/>
      <c r="FE82" s="966"/>
      <c r="FF82" s="966"/>
      <c r="FG82" s="966"/>
      <c r="FH82" s="966"/>
      <c r="FI82" s="966"/>
      <c r="FJ82" s="966"/>
      <c r="FK82" s="966"/>
      <c r="FL82" s="966"/>
      <c r="FM82" s="966"/>
      <c r="FN82" s="966"/>
      <c r="FO82" s="966"/>
      <c r="FP82" s="966"/>
      <c r="FQ82" s="966"/>
      <c r="FR82" s="966"/>
      <c r="FS82" s="966"/>
      <c r="FT82" s="966"/>
      <c r="FU82" s="966"/>
      <c r="FV82" s="966"/>
      <c r="FW82" s="966"/>
      <c r="FX82" s="966"/>
      <c r="FY82" s="966"/>
      <c r="FZ82" s="966"/>
      <c r="GA82" s="966"/>
      <c r="GB82" s="966"/>
      <c r="GC82" s="966"/>
      <c r="GD82" s="966"/>
      <c r="GE82" s="966"/>
      <c r="GF82" s="966"/>
      <c r="GG82" s="966"/>
      <c r="GH82" s="966"/>
      <c r="GI82" s="966"/>
      <c r="GJ82" s="966"/>
      <c r="GK82" s="966"/>
      <c r="GL82" s="966"/>
      <c r="GM82" s="966"/>
      <c r="GN82" s="966"/>
      <c r="GO82" s="966"/>
      <c r="GP82" s="966"/>
      <c r="GQ82" s="966"/>
      <c r="GR82" s="966"/>
      <c r="GS82" s="966"/>
      <c r="GT82" s="966"/>
      <c r="GU82" s="966"/>
      <c r="GV82" s="966"/>
      <c r="GW82" s="966"/>
      <c r="GX82" s="966"/>
      <c r="GY82" s="966"/>
      <c r="GZ82" s="966"/>
      <c r="HA82" s="966"/>
      <c r="HB82" s="966"/>
      <c r="HC82" s="966"/>
      <c r="HD82" s="966"/>
      <c r="HE82" s="966"/>
      <c r="HF82" s="966"/>
      <c r="HG82" s="966"/>
      <c r="HH82" s="966"/>
      <c r="HI82" s="966"/>
      <c r="HJ82" s="966"/>
      <c r="HK82" s="966"/>
      <c r="HL82" s="966"/>
      <c r="HM82" s="966"/>
      <c r="HN82" s="966"/>
      <c r="HO82" s="966"/>
      <c r="HP82" s="966"/>
      <c r="HQ82" s="966"/>
      <c r="HR82" s="966"/>
      <c r="HS82" s="966"/>
      <c r="HT82" s="966"/>
      <c r="HU82" s="966"/>
      <c r="HV82" s="966"/>
      <c r="HW82" s="966"/>
      <c r="HX82" s="966"/>
      <c r="HY82" s="966"/>
      <c r="HZ82" s="966"/>
      <c r="IA82" s="966"/>
      <c r="IB82" s="966"/>
      <c r="IC82" s="966"/>
      <c r="ID82" s="966"/>
      <c r="IE82" s="966"/>
      <c r="IF82" s="966"/>
      <c r="IG82" s="966"/>
      <c r="IH82" s="966"/>
      <c r="II82" s="966"/>
      <c r="IJ82" s="966"/>
      <c r="IK82" s="966"/>
      <c r="IL82" s="966"/>
      <c r="IM82" s="966"/>
      <c r="IN82" s="966"/>
      <c r="IO82" s="966"/>
      <c r="IP82" s="966"/>
      <c r="IQ82" s="966"/>
      <c r="IR82" s="966"/>
      <c r="IS82" s="966"/>
    </row>
    <row r="83" spans="1:253" ht="12" customHeight="1">
      <c r="A83" s="189" t="s">
        <v>813</v>
      </c>
      <c r="B83" s="951">
        <v>109114039</v>
      </c>
      <c r="C83" s="959"/>
      <c r="D83" s="951">
        <v>3415222.48</v>
      </c>
      <c r="E83" s="959"/>
      <c r="F83" s="951">
        <v>210954</v>
      </c>
      <c r="G83" s="959"/>
      <c r="H83" s="951">
        <v>3691.7</v>
      </c>
      <c r="I83" s="959"/>
      <c r="J83" s="951">
        <v>0</v>
      </c>
      <c r="K83" s="959"/>
      <c r="L83" s="951">
        <v>0</v>
      </c>
      <c r="M83" s="959"/>
      <c r="N83" s="951">
        <v>36703825</v>
      </c>
      <c r="O83" s="959"/>
      <c r="P83" s="952">
        <v>128463</v>
      </c>
      <c r="Q83" s="950"/>
      <c r="R83" s="950"/>
      <c r="S83" s="950"/>
      <c r="T83" s="960"/>
      <c r="U83" s="255"/>
      <c r="V83" s="263"/>
      <c r="W83" s="960"/>
      <c r="X83" s="961"/>
      <c r="Y83" s="960"/>
      <c r="Z83" s="961"/>
      <c r="AA83" s="960"/>
      <c r="AB83" s="961"/>
      <c r="AC83" s="960"/>
      <c r="AD83" s="961"/>
      <c r="AE83" s="967"/>
      <c r="AF83" s="947"/>
      <c r="AG83" s="947"/>
      <c r="AH83" s="947"/>
      <c r="AI83" s="947"/>
      <c r="AJ83" s="947"/>
      <c r="AK83" s="947"/>
      <c r="AL83" s="947"/>
      <c r="AM83" s="947"/>
      <c r="AN83" s="947"/>
      <c r="AO83" s="947"/>
      <c r="AP83" s="947"/>
      <c r="AQ83" s="947"/>
      <c r="AR83" s="947"/>
      <c r="AS83" s="947"/>
      <c r="AT83" s="947"/>
      <c r="AU83" s="947"/>
      <c r="AV83" s="947"/>
      <c r="AW83" s="947"/>
      <c r="AX83" s="947"/>
      <c r="AY83" s="947"/>
      <c r="AZ83" s="947"/>
      <c r="BA83" s="947"/>
      <c r="BB83" s="947"/>
      <c r="BC83" s="947"/>
      <c r="BD83" s="947"/>
      <c r="BE83" s="947"/>
      <c r="BF83" s="947"/>
      <c r="BG83" s="967"/>
      <c r="BH83" s="967"/>
      <c r="BI83" s="967"/>
      <c r="BJ83" s="967"/>
      <c r="BK83" s="967"/>
      <c r="BL83" s="967"/>
      <c r="BM83" s="967"/>
      <c r="BN83" s="967"/>
      <c r="BO83" s="967"/>
      <c r="BP83" s="967"/>
      <c r="BQ83" s="967"/>
      <c r="BR83" s="967"/>
      <c r="BS83" s="967"/>
      <c r="BT83" s="967"/>
      <c r="BU83" s="967"/>
      <c r="BV83" s="967"/>
      <c r="BW83" s="967"/>
      <c r="BX83" s="967"/>
      <c r="BY83" s="967"/>
      <c r="BZ83" s="967"/>
      <c r="CA83" s="967"/>
      <c r="CB83" s="967"/>
      <c r="CC83" s="967"/>
      <c r="CD83" s="967"/>
      <c r="CE83" s="967"/>
      <c r="CF83" s="967"/>
      <c r="CG83" s="967"/>
      <c r="CH83" s="967"/>
      <c r="CI83" s="967"/>
      <c r="CJ83" s="967"/>
      <c r="CK83" s="967"/>
      <c r="CL83" s="967"/>
      <c r="CM83" s="967"/>
      <c r="CN83" s="967"/>
      <c r="CO83" s="967"/>
      <c r="CP83" s="967"/>
      <c r="CQ83" s="967"/>
      <c r="CR83" s="967"/>
      <c r="CS83" s="968"/>
      <c r="CT83" s="966"/>
      <c r="CU83" s="966"/>
      <c r="CV83" s="966"/>
      <c r="CW83" s="966"/>
      <c r="CX83" s="966"/>
      <c r="CY83" s="966"/>
      <c r="CZ83" s="966"/>
      <c r="DA83" s="966"/>
      <c r="DB83" s="966"/>
      <c r="DC83" s="966"/>
      <c r="DD83" s="966"/>
      <c r="DE83" s="966"/>
      <c r="DF83" s="966"/>
      <c r="DG83" s="966"/>
      <c r="DH83" s="966"/>
      <c r="DI83" s="966"/>
      <c r="DJ83" s="966"/>
      <c r="DK83" s="966"/>
      <c r="DL83" s="966"/>
      <c r="DM83" s="966"/>
      <c r="DN83" s="966"/>
      <c r="DO83" s="966"/>
      <c r="DP83" s="966"/>
      <c r="DQ83" s="966"/>
      <c r="DR83" s="966"/>
      <c r="DS83" s="966"/>
      <c r="DT83" s="966"/>
      <c r="DU83" s="966"/>
      <c r="DV83" s="966"/>
      <c r="DW83" s="966"/>
      <c r="DX83" s="966"/>
      <c r="DY83" s="966"/>
      <c r="DZ83" s="966"/>
      <c r="EA83" s="966"/>
      <c r="EB83" s="966"/>
      <c r="EC83" s="966"/>
      <c r="ED83" s="966"/>
      <c r="EE83" s="966"/>
      <c r="EF83" s="966"/>
      <c r="EG83" s="966"/>
      <c r="EH83" s="966"/>
      <c r="EI83" s="966"/>
      <c r="EJ83" s="966"/>
      <c r="EK83" s="966"/>
      <c r="EL83" s="966"/>
      <c r="EM83" s="966"/>
      <c r="EN83" s="966"/>
      <c r="EO83" s="966"/>
      <c r="EP83" s="966"/>
      <c r="EQ83" s="966"/>
      <c r="ER83" s="966"/>
      <c r="ES83" s="966"/>
      <c r="ET83" s="966"/>
      <c r="EU83" s="966"/>
      <c r="EV83" s="966"/>
      <c r="EW83" s="966"/>
      <c r="EX83" s="966"/>
      <c r="EY83" s="966"/>
      <c r="EZ83" s="966"/>
      <c r="FA83" s="966"/>
      <c r="FB83" s="966"/>
      <c r="FC83" s="966"/>
      <c r="FD83" s="966"/>
      <c r="FE83" s="966"/>
      <c r="FF83" s="966"/>
      <c r="FG83" s="966"/>
      <c r="FH83" s="966"/>
      <c r="FI83" s="966"/>
      <c r="FJ83" s="966"/>
      <c r="FK83" s="966"/>
      <c r="FL83" s="966"/>
      <c r="FM83" s="966"/>
      <c r="FN83" s="966"/>
      <c r="FO83" s="966"/>
      <c r="FP83" s="966"/>
      <c r="FQ83" s="966"/>
      <c r="FR83" s="966"/>
      <c r="FS83" s="966"/>
      <c r="FT83" s="966"/>
      <c r="FU83" s="966"/>
      <c r="FV83" s="966"/>
      <c r="FW83" s="966"/>
      <c r="FX83" s="966"/>
      <c r="FY83" s="966"/>
      <c r="FZ83" s="966"/>
      <c r="GA83" s="966"/>
      <c r="GB83" s="966"/>
      <c r="GC83" s="966"/>
      <c r="GD83" s="966"/>
      <c r="GE83" s="966"/>
      <c r="GF83" s="966"/>
      <c r="GG83" s="966"/>
      <c r="GH83" s="966"/>
      <c r="GI83" s="966"/>
      <c r="GJ83" s="966"/>
      <c r="GK83" s="966"/>
      <c r="GL83" s="966"/>
      <c r="GM83" s="966"/>
      <c r="GN83" s="966"/>
      <c r="GO83" s="966"/>
      <c r="GP83" s="966"/>
      <c r="GQ83" s="966"/>
      <c r="GR83" s="966"/>
      <c r="GS83" s="966"/>
      <c r="GT83" s="966"/>
      <c r="GU83" s="966"/>
      <c r="GV83" s="966"/>
      <c r="GW83" s="966"/>
      <c r="GX83" s="966"/>
      <c r="GY83" s="966"/>
      <c r="GZ83" s="966"/>
      <c r="HA83" s="966"/>
      <c r="HB83" s="966"/>
      <c r="HC83" s="966"/>
      <c r="HD83" s="966"/>
      <c r="HE83" s="966"/>
      <c r="HF83" s="966"/>
      <c r="HG83" s="966"/>
      <c r="HH83" s="966"/>
      <c r="HI83" s="966"/>
      <c r="HJ83" s="966"/>
      <c r="HK83" s="966"/>
      <c r="HL83" s="966"/>
      <c r="HM83" s="966"/>
      <c r="HN83" s="966"/>
      <c r="HO83" s="966"/>
      <c r="HP83" s="966"/>
      <c r="HQ83" s="966"/>
      <c r="HR83" s="966"/>
      <c r="HS83" s="966"/>
      <c r="HT83" s="966"/>
      <c r="HU83" s="966"/>
      <c r="HV83" s="966"/>
      <c r="HW83" s="966"/>
      <c r="HX83" s="966"/>
      <c r="HY83" s="966"/>
      <c r="HZ83" s="966"/>
      <c r="IA83" s="966"/>
      <c r="IB83" s="966"/>
      <c r="IC83" s="966"/>
      <c r="ID83" s="966"/>
      <c r="IE83" s="966"/>
      <c r="IF83" s="966"/>
      <c r="IG83" s="966"/>
      <c r="IH83" s="966"/>
      <c r="II83" s="966"/>
      <c r="IJ83" s="966"/>
      <c r="IK83" s="966"/>
      <c r="IL83" s="966"/>
      <c r="IM83" s="966"/>
      <c r="IN83" s="966"/>
      <c r="IO83" s="966"/>
      <c r="IP83" s="966"/>
      <c r="IQ83" s="966"/>
      <c r="IR83" s="966"/>
      <c r="IS83" s="966"/>
    </row>
    <row r="84" spans="1:58" ht="12" customHeight="1">
      <c r="A84" s="189" t="s">
        <v>814</v>
      </c>
      <c r="B84" s="951">
        <v>535497133</v>
      </c>
      <c r="C84" s="264"/>
      <c r="D84" s="951">
        <v>12501910</v>
      </c>
      <c r="E84" s="264"/>
      <c r="F84" s="951">
        <v>118705212</v>
      </c>
      <c r="G84" s="264"/>
      <c r="H84" s="951">
        <v>2160435</v>
      </c>
      <c r="I84" s="264"/>
      <c r="J84" s="951">
        <v>32459710</v>
      </c>
      <c r="K84" s="264"/>
      <c r="L84" s="951">
        <v>990021</v>
      </c>
      <c r="M84" s="264"/>
      <c r="N84" s="951">
        <v>169497551</v>
      </c>
      <c r="O84" s="264"/>
      <c r="P84" s="952">
        <v>1212547</v>
      </c>
      <c r="Q84" s="950"/>
      <c r="R84" s="950"/>
      <c r="S84" s="950"/>
      <c r="T84" s="212"/>
      <c r="U84" s="255"/>
      <c r="V84" s="263"/>
      <c r="W84" s="212"/>
      <c r="Y84" s="212"/>
      <c r="AA84" s="212"/>
      <c r="AC84" s="212"/>
      <c r="AF84" s="947"/>
      <c r="AG84" s="947"/>
      <c r="AH84" s="947"/>
      <c r="AI84" s="947"/>
      <c r="AJ84" s="947"/>
      <c r="AK84" s="947"/>
      <c r="AL84" s="947"/>
      <c r="AM84" s="947"/>
      <c r="AN84" s="947"/>
      <c r="AO84" s="947"/>
      <c r="AP84" s="947"/>
      <c r="AQ84" s="947"/>
      <c r="AR84" s="947"/>
      <c r="AS84" s="947"/>
      <c r="AT84" s="947"/>
      <c r="AU84" s="947"/>
      <c r="AV84" s="947"/>
      <c r="AW84" s="947"/>
      <c r="AX84" s="947"/>
      <c r="AY84" s="947"/>
      <c r="AZ84" s="947"/>
      <c r="BA84" s="947"/>
      <c r="BB84" s="947"/>
      <c r="BC84" s="947"/>
      <c r="BD84" s="947"/>
      <c r="BE84" s="947"/>
      <c r="BF84" s="947"/>
    </row>
    <row r="85" spans="1:58" ht="13.5">
      <c r="A85" s="996" t="s">
        <v>923</v>
      </c>
      <c r="B85" s="249"/>
      <c r="C85" s="224"/>
      <c r="D85" s="249"/>
      <c r="E85" s="224"/>
      <c r="F85" s="249"/>
      <c r="G85" s="224"/>
      <c r="H85" s="249"/>
      <c r="I85" s="224"/>
      <c r="J85" s="249"/>
      <c r="K85" s="224"/>
      <c r="L85" s="249"/>
      <c r="M85" s="224"/>
      <c r="N85" s="249"/>
      <c r="O85" s="224"/>
      <c r="P85" s="249"/>
      <c r="Q85" s="950"/>
      <c r="R85" s="950"/>
      <c r="S85" s="950"/>
      <c r="T85" s="212"/>
      <c r="W85" s="212"/>
      <c r="Y85" s="212"/>
      <c r="AA85" s="212"/>
      <c r="AC85" s="212"/>
      <c r="AF85" s="947"/>
      <c r="AG85" s="947"/>
      <c r="AH85" s="947"/>
      <c r="AI85" s="947"/>
      <c r="AJ85" s="947"/>
      <c r="AK85" s="947"/>
      <c r="AL85" s="947"/>
      <c r="AM85" s="947"/>
      <c r="AN85" s="947"/>
      <c r="AO85" s="947"/>
      <c r="AP85" s="947"/>
      <c r="AQ85" s="947"/>
      <c r="AR85" s="947"/>
      <c r="AS85" s="947"/>
      <c r="AT85" s="947"/>
      <c r="AU85" s="947"/>
      <c r="AV85" s="947"/>
      <c r="AW85" s="947"/>
      <c r="AX85" s="947"/>
      <c r="AY85" s="947"/>
      <c r="AZ85" s="947"/>
      <c r="BA85" s="947"/>
      <c r="BB85" s="947"/>
      <c r="BC85" s="947"/>
      <c r="BD85" s="947"/>
      <c r="BE85" s="947"/>
      <c r="BF85" s="947"/>
    </row>
    <row r="86" spans="1:58" ht="12.75">
      <c r="A86" s="253" t="s">
        <v>914</v>
      </c>
      <c r="B86" s="254"/>
      <c r="C86" s="254"/>
      <c r="D86" s="254"/>
      <c r="E86" s="254"/>
      <c r="F86" s="254"/>
      <c r="G86" s="254"/>
      <c r="H86" s="254"/>
      <c r="I86" s="254"/>
      <c r="J86" s="254"/>
      <c r="K86" s="254"/>
      <c r="L86" s="254"/>
      <c r="M86" s="254"/>
      <c r="N86" s="254"/>
      <c r="O86" s="254"/>
      <c r="P86" s="254"/>
      <c r="Q86" s="950"/>
      <c r="R86" s="950"/>
      <c r="S86" s="950"/>
      <c r="T86" s="212"/>
      <c r="W86" s="212"/>
      <c r="Y86" s="212"/>
      <c r="AA86" s="212"/>
      <c r="AC86" s="212"/>
      <c r="AF86" s="947"/>
      <c r="AG86" s="947"/>
      <c r="AH86" s="947"/>
      <c r="AI86" s="947"/>
      <c r="AJ86" s="947"/>
      <c r="AK86" s="947"/>
      <c r="AL86" s="947"/>
      <c r="AM86" s="947"/>
      <c r="AN86" s="947"/>
      <c r="AO86" s="947"/>
      <c r="AP86" s="947"/>
      <c r="AQ86" s="947"/>
      <c r="AR86" s="947"/>
      <c r="AS86" s="947"/>
      <c r="AT86" s="947"/>
      <c r="AU86" s="947"/>
      <c r="AV86" s="947"/>
      <c r="AW86" s="947"/>
      <c r="AX86" s="947"/>
      <c r="AY86" s="947"/>
      <c r="AZ86" s="947"/>
      <c r="BA86" s="947"/>
      <c r="BB86" s="947"/>
      <c r="BC86" s="947"/>
      <c r="BD86" s="947"/>
      <c r="BE86" s="947"/>
      <c r="BF86" s="947"/>
    </row>
    <row r="87" spans="1:58" ht="12.75">
      <c r="A87" s="193" t="s">
        <v>915</v>
      </c>
      <c r="B87" s="194"/>
      <c r="C87" s="194"/>
      <c r="D87" s="194"/>
      <c r="E87" s="194"/>
      <c r="F87" s="194"/>
      <c r="G87" s="194"/>
      <c r="H87" s="194"/>
      <c r="I87" s="194"/>
      <c r="J87" s="194"/>
      <c r="K87" s="194"/>
      <c r="L87" s="194"/>
      <c r="M87" s="194"/>
      <c r="N87" s="194"/>
      <c r="O87" s="194"/>
      <c r="P87" s="194"/>
      <c r="Q87" s="950"/>
      <c r="R87" s="950"/>
      <c r="S87" s="950"/>
      <c r="T87" s="212"/>
      <c r="W87" s="212"/>
      <c r="Y87" s="212"/>
      <c r="AA87" s="212"/>
      <c r="AC87" s="212"/>
      <c r="AF87" s="947"/>
      <c r="AG87" s="947"/>
      <c r="AH87" s="947"/>
      <c r="AI87" s="947"/>
      <c r="AJ87" s="947"/>
      <c r="AK87" s="947"/>
      <c r="AL87" s="947"/>
      <c r="AM87" s="947"/>
      <c r="AN87" s="947"/>
      <c r="AO87" s="947"/>
      <c r="AP87" s="947"/>
      <c r="AQ87" s="947"/>
      <c r="AR87" s="947"/>
      <c r="AS87" s="947"/>
      <c r="AT87" s="947"/>
      <c r="AU87" s="947"/>
      <c r="AV87" s="947"/>
      <c r="AW87" s="947"/>
      <c r="AX87" s="947"/>
      <c r="AY87" s="947"/>
      <c r="AZ87" s="947"/>
      <c r="BA87" s="947"/>
      <c r="BB87" s="947"/>
      <c r="BC87" s="947"/>
      <c r="BD87" s="947"/>
      <c r="BE87" s="947"/>
      <c r="BF87" s="947"/>
    </row>
    <row r="88" spans="1:58" ht="11.25" customHeight="1" thickBot="1">
      <c r="A88" s="195"/>
      <c r="B88" s="195"/>
      <c r="C88" s="195"/>
      <c r="D88" s="195"/>
      <c r="E88" s="195"/>
      <c r="F88" s="195"/>
      <c r="G88" s="195"/>
      <c r="H88" s="195"/>
      <c r="I88" s="195"/>
      <c r="J88" s="195"/>
      <c r="K88" s="195"/>
      <c r="L88" s="195"/>
      <c r="M88" s="195"/>
      <c r="N88" s="195"/>
      <c r="O88" s="195"/>
      <c r="P88" s="195"/>
      <c r="Q88" s="950"/>
      <c r="R88" s="950"/>
      <c r="S88" s="950"/>
      <c r="T88" s="212"/>
      <c r="W88" s="212"/>
      <c r="Y88" s="212"/>
      <c r="AA88" s="212"/>
      <c r="AC88" s="212"/>
      <c r="AF88" s="947"/>
      <c r="AG88" s="947"/>
      <c r="AH88" s="947"/>
      <c r="AI88" s="947"/>
      <c r="AJ88" s="947"/>
      <c r="AK88" s="947"/>
      <c r="AL88" s="947"/>
      <c r="AM88" s="947"/>
      <c r="AN88" s="947"/>
      <c r="AO88" s="947"/>
      <c r="AP88" s="947"/>
      <c r="AQ88" s="947"/>
      <c r="AR88" s="947"/>
      <c r="AS88" s="947"/>
      <c r="AT88" s="947"/>
      <c r="AU88" s="947"/>
      <c r="AV88" s="947"/>
      <c r="AW88" s="947"/>
      <c r="AX88" s="947"/>
      <c r="AY88" s="947"/>
      <c r="AZ88" s="947"/>
      <c r="BA88" s="947"/>
      <c r="BB88" s="947"/>
      <c r="BC88" s="947"/>
      <c r="BD88" s="947"/>
      <c r="BE88" s="947"/>
      <c r="BF88" s="947"/>
    </row>
    <row r="89" spans="1:58" ht="14.25" customHeight="1">
      <c r="A89" s="224"/>
      <c r="B89" s="1084" t="s">
        <v>916</v>
      </c>
      <c r="C89" s="1084"/>
      <c r="D89" s="1084"/>
      <c r="E89" s="224"/>
      <c r="F89" s="1084" t="s">
        <v>917</v>
      </c>
      <c r="G89" s="1084"/>
      <c r="H89" s="1084"/>
      <c r="I89" s="224"/>
      <c r="J89" s="1084" t="s">
        <v>918</v>
      </c>
      <c r="K89" s="1084"/>
      <c r="L89" s="1084"/>
      <c r="M89" s="224"/>
      <c r="N89" s="1084" t="s">
        <v>919</v>
      </c>
      <c r="O89" s="1084"/>
      <c r="P89" s="1084"/>
      <c r="Q89" s="950"/>
      <c r="R89" s="950"/>
      <c r="S89" s="950"/>
      <c r="T89" s="212"/>
      <c r="W89" s="212"/>
      <c r="Y89" s="212"/>
      <c r="AA89" s="212"/>
      <c r="AC89" s="212"/>
      <c r="AF89" s="947"/>
      <c r="AG89" s="947"/>
      <c r="AH89" s="947"/>
      <c r="AI89" s="947"/>
      <c r="AJ89" s="947"/>
      <c r="AK89" s="947"/>
      <c r="AL89" s="947"/>
      <c r="AM89" s="947"/>
      <c r="AN89" s="947"/>
      <c r="AO89" s="947"/>
      <c r="AP89" s="947"/>
      <c r="AQ89" s="947"/>
      <c r="AR89" s="947"/>
      <c r="AS89" s="947"/>
      <c r="AT89" s="947"/>
      <c r="AU89" s="947"/>
      <c r="AV89" s="947"/>
      <c r="AW89" s="947"/>
      <c r="AX89" s="947"/>
      <c r="AY89" s="947"/>
      <c r="AZ89" s="947"/>
      <c r="BA89" s="947"/>
      <c r="BB89" s="947"/>
      <c r="BC89" s="947"/>
      <c r="BD89" s="947"/>
      <c r="BE89" s="947"/>
      <c r="BF89" s="947"/>
    </row>
    <row r="90" spans="1:58" ht="12" customHeight="1">
      <c r="A90" s="258" t="s">
        <v>744</v>
      </c>
      <c r="B90" s="259" t="s">
        <v>920</v>
      </c>
      <c r="C90" s="196"/>
      <c r="D90" s="259" t="s">
        <v>921</v>
      </c>
      <c r="E90" s="196"/>
      <c r="F90" s="259" t="s">
        <v>920</v>
      </c>
      <c r="G90" s="196"/>
      <c r="H90" s="259" t="s">
        <v>921</v>
      </c>
      <c r="I90" s="196"/>
      <c r="J90" s="259" t="s">
        <v>920</v>
      </c>
      <c r="K90" s="196"/>
      <c r="L90" s="259" t="s">
        <v>921</v>
      </c>
      <c r="M90" s="196"/>
      <c r="N90" s="259" t="s">
        <v>920</v>
      </c>
      <c r="O90" s="196"/>
      <c r="P90" s="259" t="s">
        <v>921</v>
      </c>
      <c r="Q90" s="950"/>
      <c r="R90" s="950"/>
      <c r="S90" s="950"/>
      <c r="T90" s="212"/>
      <c r="W90" s="212"/>
      <c r="Y90" s="212"/>
      <c r="AA90" s="212"/>
      <c r="AC90" s="212"/>
      <c r="AF90" s="947"/>
      <c r="AG90" s="947"/>
      <c r="AH90" s="947"/>
      <c r="AI90" s="947"/>
      <c r="AJ90" s="947"/>
      <c r="AK90" s="947"/>
      <c r="AL90" s="947"/>
      <c r="AM90" s="947"/>
      <c r="AN90" s="947"/>
      <c r="AO90" s="947"/>
      <c r="AP90" s="947"/>
      <c r="AQ90" s="947"/>
      <c r="AR90" s="947"/>
      <c r="AS90" s="947"/>
      <c r="AT90" s="947"/>
      <c r="AU90" s="947"/>
      <c r="AV90" s="947"/>
      <c r="AW90" s="947"/>
      <c r="AX90" s="947"/>
      <c r="AY90" s="947"/>
      <c r="AZ90" s="947"/>
      <c r="BA90" s="947"/>
      <c r="BB90" s="947"/>
      <c r="BC90" s="947"/>
      <c r="BD90" s="947"/>
      <c r="BE90" s="947"/>
      <c r="BF90" s="947"/>
    </row>
    <row r="91" spans="2:58" ht="8.25" customHeight="1">
      <c r="B91" s="951"/>
      <c r="C91" s="265"/>
      <c r="D91" s="951"/>
      <c r="E91" s="265"/>
      <c r="F91" s="951"/>
      <c r="G91" s="265"/>
      <c r="H91" s="951"/>
      <c r="I91" s="265"/>
      <c r="J91" s="951"/>
      <c r="K91" s="265"/>
      <c r="L91" s="951"/>
      <c r="M91" s="265"/>
      <c r="N91" s="951"/>
      <c r="O91" s="265"/>
      <c r="P91" s="952"/>
      <c r="Q91" s="950"/>
      <c r="R91" s="950"/>
      <c r="S91" s="950"/>
      <c r="AF91" s="947"/>
      <c r="AG91" s="947"/>
      <c r="AH91" s="947"/>
      <c r="AI91" s="947"/>
      <c r="AJ91" s="947"/>
      <c r="AK91" s="947"/>
      <c r="AL91" s="947"/>
      <c r="AM91" s="947"/>
      <c r="AN91" s="947"/>
      <c r="AO91" s="947"/>
      <c r="AP91" s="947"/>
      <c r="AQ91" s="947"/>
      <c r="AR91" s="947"/>
      <c r="AS91" s="947"/>
      <c r="AT91" s="947"/>
      <c r="AU91" s="947"/>
      <c r="AV91" s="947"/>
      <c r="AW91" s="947"/>
      <c r="AX91" s="947"/>
      <c r="AY91" s="947"/>
      <c r="AZ91" s="947"/>
      <c r="BA91" s="947"/>
      <c r="BB91" s="947"/>
      <c r="BC91" s="947"/>
      <c r="BD91" s="947"/>
      <c r="BE91" s="947"/>
      <c r="BF91" s="947"/>
    </row>
    <row r="92" spans="1:253" ht="12" customHeight="1">
      <c r="A92" s="189" t="s">
        <v>815</v>
      </c>
      <c r="B92" s="948">
        <v>129079038</v>
      </c>
      <c r="C92" s="262"/>
      <c r="D92" s="948">
        <v>3630800.04</v>
      </c>
      <c r="E92" s="262"/>
      <c r="F92" s="948">
        <v>1116973</v>
      </c>
      <c r="G92" s="262"/>
      <c r="H92" s="948">
        <v>13962.18</v>
      </c>
      <c r="I92" s="262"/>
      <c r="J92" s="948">
        <v>0</v>
      </c>
      <c r="K92" s="262"/>
      <c r="L92" s="948">
        <v>0</v>
      </c>
      <c r="M92" s="262"/>
      <c r="N92" s="948">
        <v>90039734</v>
      </c>
      <c r="O92" s="262"/>
      <c r="P92" s="949">
        <v>530201.7</v>
      </c>
      <c r="Q92" s="272"/>
      <c r="R92" s="272"/>
      <c r="S92" s="272"/>
      <c r="T92" s="960"/>
      <c r="U92" s="255"/>
      <c r="V92" s="263"/>
      <c r="W92" s="960"/>
      <c r="X92" s="967"/>
      <c r="Y92" s="967"/>
      <c r="Z92" s="967"/>
      <c r="AA92" s="967"/>
      <c r="AB92" s="961"/>
      <c r="AC92" s="960"/>
      <c r="AD92" s="961"/>
      <c r="AE92" s="967"/>
      <c r="AF92" s="947"/>
      <c r="AG92" s="947"/>
      <c r="AH92" s="947"/>
      <c r="AI92" s="947"/>
      <c r="AJ92" s="947"/>
      <c r="AK92" s="947"/>
      <c r="AL92" s="947"/>
      <c r="AM92" s="947"/>
      <c r="AN92" s="947"/>
      <c r="AO92" s="947"/>
      <c r="AP92" s="947"/>
      <c r="AQ92" s="947"/>
      <c r="AR92" s="947"/>
      <c r="AS92" s="947"/>
      <c r="AT92" s="947"/>
      <c r="AU92" s="947"/>
      <c r="AV92" s="947"/>
      <c r="AW92" s="947"/>
      <c r="AX92" s="947"/>
      <c r="AY92" s="947"/>
      <c r="AZ92" s="947"/>
      <c r="BA92" s="947"/>
      <c r="BB92" s="947"/>
      <c r="BC92" s="947"/>
      <c r="BD92" s="947"/>
      <c r="BE92" s="947"/>
      <c r="BF92" s="947"/>
      <c r="BG92" s="967"/>
      <c r="BH92" s="967"/>
      <c r="BI92" s="967"/>
      <c r="BJ92" s="967"/>
      <c r="BK92" s="967"/>
      <c r="BL92" s="967"/>
      <c r="BM92" s="967"/>
      <c r="BN92" s="967"/>
      <c r="BO92" s="967"/>
      <c r="BP92" s="967"/>
      <c r="BQ92" s="967"/>
      <c r="BR92" s="967"/>
      <c r="BS92" s="967"/>
      <c r="BT92" s="967"/>
      <c r="BU92" s="967"/>
      <c r="BV92" s="967"/>
      <c r="BW92" s="967"/>
      <c r="BX92" s="967"/>
      <c r="BY92" s="967"/>
      <c r="BZ92" s="967"/>
      <c r="CA92" s="967"/>
      <c r="CB92" s="967"/>
      <c r="CC92" s="967"/>
      <c r="CD92" s="967"/>
      <c r="CE92" s="967"/>
      <c r="CF92" s="967"/>
      <c r="CG92" s="967"/>
      <c r="CH92" s="967"/>
      <c r="CI92" s="967"/>
      <c r="CJ92" s="967"/>
      <c r="CK92" s="967"/>
      <c r="CL92" s="967"/>
      <c r="CM92" s="967"/>
      <c r="CN92" s="967"/>
      <c r="CO92" s="967"/>
      <c r="CP92" s="967"/>
      <c r="CQ92" s="967"/>
      <c r="CR92" s="967"/>
      <c r="CS92" s="968"/>
      <c r="CT92" s="966"/>
      <c r="CU92" s="966"/>
      <c r="CV92" s="966"/>
      <c r="CW92" s="966"/>
      <c r="CX92" s="966"/>
      <c r="CY92" s="966"/>
      <c r="CZ92" s="966"/>
      <c r="DA92" s="966"/>
      <c r="DB92" s="966"/>
      <c r="DC92" s="966"/>
      <c r="DD92" s="966"/>
      <c r="DE92" s="966"/>
      <c r="DF92" s="966"/>
      <c r="DG92" s="966"/>
      <c r="DH92" s="966"/>
      <c r="DI92" s="966"/>
      <c r="DJ92" s="966"/>
      <c r="DK92" s="966"/>
      <c r="DL92" s="966"/>
      <c r="DM92" s="966"/>
      <c r="DN92" s="966"/>
      <c r="DO92" s="966"/>
      <c r="DP92" s="966"/>
      <c r="DQ92" s="966"/>
      <c r="DR92" s="966"/>
      <c r="DS92" s="966"/>
      <c r="DT92" s="966"/>
      <c r="DU92" s="966"/>
      <c r="DV92" s="966"/>
      <c r="DW92" s="966"/>
      <c r="DX92" s="966"/>
      <c r="DY92" s="966"/>
      <c r="DZ92" s="966"/>
      <c r="EA92" s="966"/>
      <c r="EB92" s="966"/>
      <c r="EC92" s="966"/>
      <c r="ED92" s="966"/>
      <c r="EE92" s="966"/>
      <c r="EF92" s="966"/>
      <c r="EG92" s="966"/>
      <c r="EH92" s="966"/>
      <c r="EI92" s="966"/>
      <c r="EJ92" s="966"/>
      <c r="EK92" s="966"/>
      <c r="EL92" s="966"/>
      <c r="EM92" s="966"/>
      <c r="EN92" s="966"/>
      <c r="EO92" s="966"/>
      <c r="EP92" s="966"/>
      <c r="EQ92" s="966"/>
      <c r="ER92" s="966"/>
      <c r="ES92" s="966"/>
      <c r="ET92" s="966"/>
      <c r="EU92" s="966"/>
      <c r="EV92" s="966"/>
      <c r="EW92" s="966"/>
      <c r="EX92" s="966"/>
      <c r="EY92" s="966"/>
      <c r="EZ92" s="966"/>
      <c r="FA92" s="966"/>
      <c r="FB92" s="966"/>
      <c r="FC92" s="966"/>
      <c r="FD92" s="966"/>
      <c r="FE92" s="966"/>
      <c r="FF92" s="966"/>
      <c r="FG92" s="966"/>
      <c r="FH92" s="966"/>
      <c r="FI92" s="966"/>
      <c r="FJ92" s="966"/>
      <c r="FK92" s="966"/>
      <c r="FL92" s="966"/>
      <c r="FM92" s="966"/>
      <c r="FN92" s="966"/>
      <c r="FO92" s="966"/>
      <c r="FP92" s="966"/>
      <c r="FQ92" s="966"/>
      <c r="FR92" s="966"/>
      <c r="FS92" s="966"/>
      <c r="FT92" s="966"/>
      <c r="FU92" s="966"/>
      <c r="FV92" s="966"/>
      <c r="FW92" s="966"/>
      <c r="FX92" s="966"/>
      <c r="FY92" s="966"/>
      <c r="FZ92" s="966"/>
      <c r="GA92" s="966"/>
      <c r="GB92" s="966"/>
      <c r="GC92" s="966"/>
      <c r="GD92" s="966"/>
      <c r="GE92" s="966"/>
      <c r="GF92" s="966"/>
      <c r="GG92" s="966"/>
      <c r="GH92" s="966"/>
      <c r="GI92" s="966"/>
      <c r="GJ92" s="966"/>
      <c r="GK92" s="966"/>
      <c r="GL92" s="966"/>
      <c r="GM92" s="966"/>
      <c r="GN92" s="966"/>
      <c r="GO92" s="966"/>
      <c r="GP92" s="966"/>
      <c r="GQ92" s="966"/>
      <c r="GR92" s="966"/>
      <c r="GS92" s="966"/>
      <c r="GT92" s="966"/>
      <c r="GU92" s="966"/>
      <c r="GV92" s="966"/>
      <c r="GW92" s="966"/>
      <c r="GX92" s="966"/>
      <c r="GY92" s="966"/>
      <c r="GZ92" s="966"/>
      <c r="HA92" s="966"/>
      <c r="HB92" s="966"/>
      <c r="HC92" s="966"/>
      <c r="HD92" s="966"/>
      <c r="HE92" s="966"/>
      <c r="HF92" s="966"/>
      <c r="HG92" s="966"/>
      <c r="HH92" s="966"/>
      <c r="HI92" s="966"/>
      <c r="HJ92" s="966"/>
      <c r="HK92" s="966"/>
      <c r="HL92" s="966"/>
      <c r="HM92" s="966"/>
      <c r="HN92" s="966"/>
      <c r="HO92" s="966"/>
      <c r="HP92" s="966"/>
      <c r="HQ92" s="966"/>
      <c r="HR92" s="966"/>
      <c r="HS92" s="966"/>
      <c r="HT92" s="966"/>
      <c r="HU92" s="966"/>
      <c r="HV92" s="966"/>
      <c r="HW92" s="966"/>
      <c r="HX92" s="966"/>
      <c r="HY92" s="966"/>
      <c r="HZ92" s="966"/>
      <c r="IA92" s="966"/>
      <c r="IB92" s="966"/>
      <c r="IC92" s="966"/>
      <c r="ID92" s="966"/>
      <c r="IE92" s="966"/>
      <c r="IF92" s="966"/>
      <c r="IG92" s="966"/>
      <c r="IH92" s="966"/>
      <c r="II92" s="966"/>
      <c r="IJ92" s="966"/>
      <c r="IK92" s="966"/>
      <c r="IL92" s="966"/>
      <c r="IM92" s="966"/>
      <c r="IN92" s="966"/>
      <c r="IO92" s="966"/>
      <c r="IP92" s="966"/>
      <c r="IQ92" s="966"/>
      <c r="IR92" s="966"/>
      <c r="IS92" s="966"/>
    </row>
    <row r="93" spans="1:56" ht="12" customHeight="1">
      <c r="A93" s="189" t="s">
        <v>816</v>
      </c>
      <c r="B93" s="264">
        <v>172445164</v>
      </c>
      <c r="C93" s="264"/>
      <c r="D93" s="264">
        <v>6348876.209999999</v>
      </c>
      <c r="E93" s="264"/>
      <c r="F93" s="264">
        <v>18000</v>
      </c>
      <c r="G93" s="264"/>
      <c r="H93" s="264">
        <v>270</v>
      </c>
      <c r="I93" s="264"/>
      <c r="J93" s="264">
        <v>0</v>
      </c>
      <c r="K93" s="264"/>
      <c r="L93" s="264">
        <v>0</v>
      </c>
      <c r="M93" s="264"/>
      <c r="N93" s="264">
        <v>74410649</v>
      </c>
      <c r="O93" s="264"/>
      <c r="P93" s="264">
        <v>544267.6</v>
      </c>
      <c r="Q93" s="272"/>
      <c r="R93" s="272"/>
      <c r="S93" s="272"/>
      <c r="T93" s="212"/>
      <c r="U93" s="255"/>
      <c r="V93" s="263"/>
      <c r="W93" s="212"/>
      <c r="Y93" s="212"/>
      <c r="AA93" s="212"/>
      <c r="AC93" s="212"/>
      <c r="AF93" s="947"/>
      <c r="AG93" s="947"/>
      <c r="AH93" s="947"/>
      <c r="AI93" s="947"/>
      <c r="AJ93" s="947"/>
      <c r="AK93" s="947"/>
      <c r="AL93" s="947"/>
      <c r="AM93" s="947"/>
      <c r="AN93" s="947"/>
      <c r="AO93" s="947"/>
      <c r="AP93" s="947"/>
      <c r="AQ93" s="947"/>
      <c r="AR93" s="947"/>
      <c r="AS93" s="947"/>
      <c r="AT93" s="947"/>
      <c r="AU93" s="947"/>
      <c r="AV93" s="947"/>
      <c r="AW93" s="947"/>
      <c r="AX93" s="947"/>
      <c r="AY93" s="947"/>
      <c r="AZ93" s="947"/>
      <c r="BA93" s="947"/>
      <c r="BB93" s="947"/>
      <c r="BC93" s="947"/>
      <c r="BD93" s="947"/>
    </row>
    <row r="94" spans="1:253" ht="12" customHeight="1">
      <c r="A94" s="189" t="s">
        <v>817</v>
      </c>
      <c r="B94" s="264">
        <v>102510900</v>
      </c>
      <c r="C94" s="959"/>
      <c r="D94" s="264">
        <v>3489151.42</v>
      </c>
      <c r="E94" s="959"/>
      <c r="F94" s="264">
        <v>2578600</v>
      </c>
      <c r="G94" s="959"/>
      <c r="H94" s="264">
        <v>58018.5</v>
      </c>
      <c r="I94" s="959"/>
      <c r="J94" s="264">
        <v>1500400</v>
      </c>
      <c r="K94" s="959"/>
      <c r="L94" s="264">
        <v>93775</v>
      </c>
      <c r="M94" s="959"/>
      <c r="N94" s="264">
        <v>50080700</v>
      </c>
      <c r="O94" s="959"/>
      <c r="P94" s="264">
        <v>311299.59</v>
      </c>
      <c r="Q94" s="272"/>
      <c r="R94" s="272"/>
      <c r="S94" s="272"/>
      <c r="T94" s="960"/>
      <c r="U94" s="255"/>
      <c r="V94" s="263"/>
      <c r="W94" s="960"/>
      <c r="X94" s="961"/>
      <c r="Y94" s="960"/>
      <c r="Z94" s="961"/>
      <c r="AA94" s="960"/>
      <c r="AB94" s="961"/>
      <c r="AC94" s="960"/>
      <c r="AD94" s="960"/>
      <c r="AE94" s="967"/>
      <c r="AF94" s="947"/>
      <c r="AG94" s="947"/>
      <c r="AH94" s="947"/>
      <c r="AI94" s="947"/>
      <c r="AJ94" s="947"/>
      <c r="AK94" s="947"/>
      <c r="AL94" s="947"/>
      <c r="AM94" s="947"/>
      <c r="AN94" s="947"/>
      <c r="AO94" s="947"/>
      <c r="AP94" s="947"/>
      <c r="AQ94" s="947"/>
      <c r="AR94" s="947"/>
      <c r="AS94" s="947"/>
      <c r="AT94" s="947"/>
      <c r="AU94" s="947"/>
      <c r="AV94" s="947"/>
      <c r="AW94" s="947"/>
      <c r="AX94" s="947"/>
      <c r="AY94" s="947"/>
      <c r="AZ94" s="947"/>
      <c r="BA94" s="947"/>
      <c r="BB94" s="947"/>
      <c r="BC94" s="947"/>
      <c r="BD94" s="947"/>
      <c r="BE94" s="967"/>
      <c r="BF94" s="967"/>
      <c r="BG94" s="967"/>
      <c r="BH94" s="967"/>
      <c r="BI94" s="967"/>
      <c r="BJ94" s="967"/>
      <c r="BK94" s="967"/>
      <c r="BL94" s="967"/>
      <c r="BM94" s="967"/>
      <c r="BN94" s="967"/>
      <c r="BO94" s="967"/>
      <c r="BP94" s="967"/>
      <c r="BQ94" s="967"/>
      <c r="BR94" s="967"/>
      <c r="BS94" s="967"/>
      <c r="BT94" s="967"/>
      <c r="BU94" s="967"/>
      <c r="BV94" s="967"/>
      <c r="BW94" s="967"/>
      <c r="BX94" s="967"/>
      <c r="BY94" s="967"/>
      <c r="BZ94" s="967"/>
      <c r="CA94" s="967"/>
      <c r="CB94" s="967"/>
      <c r="CC94" s="967"/>
      <c r="CD94" s="967"/>
      <c r="CE94" s="967"/>
      <c r="CF94" s="967"/>
      <c r="CG94" s="967"/>
      <c r="CH94" s="967"/>
      <c r="CI94" s="967"/>
      <c r="CJ94" s="967"/>
      <c r="CK94" s="967"/>
      <c r="CL94" s="967"/>
      <c r="CM94" s="967"/>
      <c r="CN94" s="967"/>
      <c r="CO94" s="967"/>
      <c r="CP94" s="967"/>
      <c r="CQ94" s="967"/>
      <c r="CR94" s="967"/>
      <c r="CS94" s="968"/>
      <c r="CT94" s="966"/>
      <c r="CU94" s="966"/>
      <c r="CV94" s="966"/>
      <c r="CW94" s="966"/>
      <c r="CX94" s="966"/>
      <c r="CY94" s="966"/>
      <c r="CZ94" s="966"/>
      <c r="DA94" s="966"/>
      <c r="DB94" s="966"/>
      <c r="DC94" s="966"/>
      <c r="DD94" s="966"/>
      <c r="DE94" s="966"/>
      <c r="DF94" s="966"/>
      <c r="DG94" s="966"/>
      <c r="DH94" s="966"/>
      <c r="DI94" s="966"/>
      <c r="DJ94" s="966"/>
      <c r="DK94" s="966"/>
      <c r="DL94" s="966"/>
      <c r="DM94" s="966"/>
      <c r="DN94" s="966"/>
      <c r="DO94" s="966"/>
      <c r="DP94" s="966"/>
      <c r="DQ94" s="966"/>
      <c r="DR94" s="966"/>
      <c r="DS94" s="966"/>
      <c r="DT94" s="966"/>
      <c r="DU94" s="966"/>
      <c r="DV94" s="966"/>
      <c r="DW94" s="966"/>
      <c r="DX94" s="966"/>
      <c r="DY94" s="966"/>
      <c r="DZ94" s="966"/>
      <c r="EA94" s="966"/>
      <c r="EB94" s="966"/>
      <c r="EC94" s="966"/>
      <c r="ED94" s="966"/>
      <c r="EE94" s="966"/>
      <c r="EF94" s="966"/>
      <c r="EG94" s="966"/>
      <c r="EH94" s="966"/>
      <c r="EI94" s="966"/>
      <c r="EJ94" s="966"/>
      <c r="EK94" s="966"/>
      <c r="EL94" s="966"/>
      <c r="EM94" s="966"/>
      <c r="EN94" s="966"/>
      <c r="EO94" s="966"/>
      <c r="EP94" s="966"/>
      <c r="EQ94" s="966"/>
      <c r="ER94" s="966"/>
      <c r="ES94" s="966"/>
      <c r="ET94" s="966"/>
      <c r="EU94" s="966"/>
      <c r="EV94" s="966"/>
      <c r="EW94" s="966"/>
      <c r="EX94" s="966"/>
      <c r="EY94" s="966"/>
      <c r="EZ94" s="966"/>
      <c r="FA94" s="966"/>
      <c r="FB94" s="966"/>
      <c r="FC94" s="966"/>
      <c r="FD94" s="966"/>
      <c r="FE94" s="966"/>
      <c r="FF94" s="966"/>
      <c r="FG94" s="966"/>
      <c r="FH94" s="966"/>
      <c r="FI94" s="966"/>
      <c r="FJ94" s="966"/>
      <c r="FK94" s="966"/>
      <c r="FL94" s="966"/>
      <c r="FM94" s="966"/>
      <c r="FN94" s="966"/>
      <c r="FO94" s="966"/>
      <c r="FP94" s="966"/>
      <c r="FQ94" s="966"/>
      <c r="FR94" s="966"/>
      <c r="FS94" s="966"/>
      <c r="FT94" s="966"/>
      <c r="FU94" s="966"/>
      <c r="FV94" s="966"/>
      <c r="FW94" s="966"/>
      <c r="FX94" s="966"/>
      <c r="FY94" s="966"/>
      <c r="FZ94" s="966"/>
      <c r="GA94" s="966"/>
      <c r="GB94" s="966"/>
      <c r="GC94" s="966"/>
      <c r="GD94" s="966"/>
      <c r="GE94" s="966"/>
      <c r="GF94" s="966"/>
      <c r="GG94" s="966"/>
      <c r="GH94" s="966"/>
      <c r="GI94" s="966"/>
      <c r="GJ94" s="966"/>
      <c r="GK94" s="966"/>
      <c r="GL94" s="966"/>
      <c r="GM94" s="966"/>
      <c r="GN94" s="966"/>
      <c r="GO94" s="966"/>
      <c r="GP94" s="966"/>
      <c r="GQ94" s="966"/>
      <c r="GR94" s="966"/>
      <c r="GS94" s="966"/>
      <c r="GT94" s="966"/>
      <c r="GU94" s="966"/>
      <c r="GV94" s="966"/>
      <c r="GW94" s="966"/>
      <c r="GX94" s="966"/>
      <c r="GY94" s="966"/>
      <c r="GZ94" s="966"/>
      <c r="HA94" s="966"/>
      <c r="HB94" s="966"/>
      <c r="HC94" s="966"/>
      <c r="HD94" s="966"/>
      <c r="HE94" s="966"/>
      <c r="HF94" s="966"/>
      <c r="HG94" s="966"/>
      <c r="HH94" s="966"/>
      <c r="HI94" s="966"/>
      <c r="HJ94" s="966"/>
      <c r="HK94" s="966"/>
      <c r="HL94" s="966"/>
      <c r="HM94" s="966"/>
      <c r="HN94" s="966"/>
      <c r="HO94" s="966"/>
      <c r="HP94" s="966"/>
      <c r="HQ94" s="966"/>
      <c r="HR94" s="966"/>
      <c r="HS94" s="966"/>
      <c r="HT94" s="966"/>
      <c r="HU94" s="966"/>
      <c r="HV94" s="966"/>
      <c r="HW94" s="966"/>
      <c r="HX94" s="966"/>
      <c r="HY94" s="966"/>
      <c r="HZ94" s="966"/>
      <c r="IA94" s="966"/>
      <c r="IB94" s="966"/>
      <c r="IC94" s="966"/>
      <c r="ID94" s="966"/>
      <c r="IE94" s="966"/>
      <c r="IF94" s="966"/>
      <c r="IG94" s="966"/>
      <c r="IH94" s="966"/>
      <c r="II94" s="966"/>
      <c r="IJ94" s="966"/>
      <c r="IK94" s="966"/>
      <c r="IL94" s="966"/>
      <c r="IM94" s="966"/>
      <c r="IN94" s="966"/>
      <c r="IO94" s="966"/>
      <c r="IP94" s="966"/>
      <c r="IQ94" s="966"/>
      <c r="IR94" s="966"/>
      <c r="IS94" s="966"/>
    </row>
    <row r="95" spans="1:253" ht="12" customHeight="1">
      <c r="A95" s="189" t="s">
        <v>818</v>
      </c>
      <c r="B95" s="264">
        <v>112175457</v>
      </c>
      <c r="C95" s="959"/>
      <c r="D95" s="264">
        <v>3822552.27</v>
      </c>
      <c r="E95" s="959"/>
      <c r="F95" s="264">
        <v>2702290</v>
      </c>
      <c r="G95" s="959"/>
      <c r="H95" s="264">
        <v>97282.46</v>
      </c>
      <c r="I95" s="959"/>
      <c r="J95" s="264">
        <v>4652285</v>
      </c>
      <c r="K95" s="959"/>
      <c r="L95" s="264">
        <v>46522.85</v>
      </c>
      <c r="M95" s="959"/>
      <c r="N95" s="264">
        <v>28020738</v>
      </c>
      <c r="O95" s="959"/>
      <c r="P95" s="264">
        <v>112082.95</v>
      </c>
      <c r="Q95" s="272"/>
      <c r="R95" s="272"/>
      <c r="S95" s="272"/>
      <c r="T95" s="960"/>
      <c r="U95" s="255"/>
      <c r="V95" s="263"/>
      <c r="W95" s="960"/>
      <c r="X95" s="961"/>
      <c r="Y95" s="960"/>
      <c r="Z95" s="961"/>
      <c r="AA95" s="960"/>
      <c r="AB95" s="961"/>
      <c r="AC95" s="960"/>
      <c r="AD95" s="961"/>
      <c r="AE95" s="967"/>
      <c r="AF95" s="947"/>
      <c r="AG95" s="947"/>
      <c r="AH95" s="947"/>
      <c r="AI95" s="947"/>
      <c r="AJ95" s="947"/>
      <c r="AK95" s="947"/>
      <c r="AL95" s="947"/>
      <c r="AM95" s="947"/>
      <c r="AN95" s="947"/>
      <c r="AO95" s="947"/>
      <c r="AP95" s="947"/>
      <c r="AQ95" s="947"/>
      <c r="AR95" s="947"/>
      <c r="AS95" s="947"/>
      <c r="AT95" s="947"/>
      <c r="AU95" s="947"/>
      <c r="AV95" s="947"/>
      <c r="AW95" s="947"/>
      <c r="AX95" s="947"/>
      <c r="AY95" s="947"/>
      <c r="AZ95" s="947"/>
      <c r="BA95" s="947"/>
      <c r="BB95" s="947"/>
      <c r="BC95" s="947"/>
      <c r="BD95" s="947"/>
      <c r="BE95" s="967"/>
      <c r="BF95" s="967"/>
      <c r="BG95" s="967"/>
      <c r="BH95" s="967"/>
      <c r="BI95" s="967"/>
      <c r="BJ95" s="967"/>
      <c r="BK95" s="967"/>
      <c r="BL95" s="967"/>
      <c r="BM95" s="967"/>
      <c r="BN95" s="967"/>
      <c r="BO95" s="967"/>
      <c r="BP95" s="967"/>
      <c r="BQ95" s="967"/>
      <c r="BR95" s="967"/>
      <c r="BS95" s="967"/>
      <c r="BT95" s="967"/>
      <c r="BU95" s="967"/>
      <c r="BV95" s="967"/>
      <c r="BW95" s="967"/>
      <c r="BX95" s="967"/>
      <c r="BY95" s="967"/>
      <c r="BZ95" s="967"/>
      <c r="CA95" s="967"/>
      <c r="CB95" s="967"/>
      <c r="CC95" s="967"/>
      <c r="CD95" s="967"/>
      <c r="CE95" s="967"/>
      <c r="CF95" s="967"/>
      <c r="CG95" s="967"/>
      <c r="CH95" s="967"/>
      <c r="CI95" s="967"/>
      <c r="CJ95" s="967"/>
      <c r="CK95" s="967"/>
      <c r="CL95" s="967"/>
      <c r="CM95" s="967"/>
      <c r="CN95" s="967"/>
      <c r="CO95" s="967"/>
      <c r="CP95" s="967"/>
      <c r="CQ95" s="967"/>
      <c r="CR95" s="967"/>
      <c r="CS95" s="968"/>
      <c r="CT95" s="966"/>
      <c r="CU95" s="966"/>
      <c r="CV95" s="966"/>
      <c r="CW95" s="966"/>
      <c r="CX95" s="966"/>
      <c r="CY95" s="966"/>
      <c r="CZ95" s="966"/>
      <c r="DA95" s="966"/>
      <c r="DB95" s="966"/>
      <c r="DC95" s="966"/>
      <c r="DD95" s="966"/>
      <c r="DE95" s="966"/>
      <c r="DF95" s="966"/>
      <c r="DG95" s="966"/>
      <c r="DH95" s="966"/>
      <c r="DI95" s="966"/>
      <c r="DJ95" s="966"/>
      <c r="DK95" s="966"/>
      <c r="DL95" s="966"/>
      <c r="DM95" s="966"/>
      <c r="DN95" s="966"/>
      <c r="DO95" s="966"/>
      <c r="DP95" s="966"/>
      <c r="DQ95" s="966"/>
      <c r="DR95" s="966"/>
      <c r="DS95" s="966"/>
      <c r="DT95" s="966"/>
      <c r="DU95" s="966"/>
      <c r="DV95" s="966"/>
      <c r="DW95" s="966"/>
      <c r="DX95" s="966"/>
      <c r="DY95" s="966"/>
      <c r="DZ95" s="966"/>
      <c r="EA95" s="966"/>
      <c r="EB95" s="966"/>
      <c r="EC95" s="966"/>
      <c r="ED95" s="966"/>
      <c r="EE95" s="966"/>
      <c r="EF95" s="966"/>
      <c r="EG95" s="966"/>
      <c r="EH95" s="966"/>
      <c r="EI95" s="966"/>
      <c r="EJ95" s="966"/>
      <c r="EK95" s="966"/>
      <c r="EL95" s="966"/>
      <c r="EM95" s="966"/>
      <c r="EN95" s="966"/>
      <c r="EO95" s="966"/>
      <c r="EP95" s="966"/>
      <c r="EQ95" s="966"/>
      <c r="ER95" s="966"/>
      <c r="ES95" s="966"/>
      <c r="ET95" s="966"/>
      <c r="EU95" s="966"/>
      <c r="EV95" s="966"/>
      <c r="EW95" s="966"/>
      <c r="EX95" s="966"/>
      <c r="EY95" s="966"/>
      <c r="EZ95" s="966"/>
      <c r="FA95" s="966"/>
      <c r="FB95" s="966"/>
      <c r="FC95" s="966"/>
      <c r="FD95" s="966"/>
      <c r="FE95" s="966"/>
      <c r="FF95" s="966"/>
      <c r="FG95" s="966"/>
      <c r="FH95" s="966"/>
      <c r="FI95" s="966"/>
      <c r="FJ95" s="966"/>
      <c r="FK95" s="966"/>
      <c r="FL95" s="966"/>
      <c r="FM95" s="966"/>
      <c r="FN95" s="966"/>
      <c r="FO95" s="966"/>
      <c r="FP95" s="966"/>
      <c r="FQ95" s="966"/>
      <c r="FR95" s="966"/>
      <c r="FS95" s="966"/>
      <c r="FT95" s="966"/>
      <c r="FU95" s="966"/>
      <c r="FV95" s="966"/>
      <c r="FW95" s="966"/>
      <c r="FX95" s="966"/>
      <c r="FY95" s="966"/>
      <c r="FZ95" s="966"/>
      <c r="GA95" s="966"/>
      <c r="GB95" s="966"/>
      <c r="GC95" s="966"/>
      <c r="GD95" s="966"/>
      <c r="GE95" s="966"/>
      <c r="GF95" s="966"/>
      <c r="GG95" s="966"/>
      <c r="GH95" s="966"/>
      <c r="GI95" s="966"/>
      <c r="GJ95" s="966"/>
      <c r="GK95" s="966"/>
      <c r="GL95" s="966"/>
      <c r="GM95" s="966"/>
      <c r="GN95" s="966"/>
      <c r="GO95" s="966"/>
      <c r="GP95" s="966"/>
      <c r="GQ95" s="966"/>
      <c r="GR95" s="966"/>
      <c r="GS95" s="966"/>
      <c r="GT95" s="966"/>
      <c r="GU95" s="966"/>
      <c r="GV95" s="966"/>
      <c r="GW95" s="966"/>
      <c r="GX95" s="966"/>
      <c r="GY95" s="966"/>
      <c r="GZ95" s="966"/>
      <c r="HA95" s="966"/>
      <c r="HB95" s="966"/>
      <c r="HC95" s="966"/>
      <c r="HD95" s="966"/>
      <c r="HE95" s="966"/>
      <c r="HF95" s="966"/>
      <c r="HG95" s="966"/>
      <c r="HH95" s="966"/>
      <c r="HI95" s="966"/>
      <c r="HJ95" s="966"/>
      <c r="HK95" s="966"/>
      <c r="HL95" s="966"/>
      <c r="HM95" s="966"/>
      <c r="HN95" s="966"/>
      <c r="HO95" s="966"/>
      <c r="HP95" s="966"/>
      <c r="HQ95" s="966"/>
      <c r="HR95" s="966"/>
      <c r="HS95" s="966"/>
      <c r="HT95" s="966"/>
      <c r="HU95" s="966"/>
      <c r="HV95" s="966"/>
      <c r="HW95" s="966"/>
      <c r="HX95" s="966"/>
      <c r="HY95" s="966"/>
      <c r="HZ95" s="966"/>
      <c r="IA95" s="966"/>
      <c r="IB95" s="966"/>
      <c r="IC95" s="966"/>
      <c r="ID95" s="966"/>
      <c r="IE95" s="966"/>
      <c r="IF95" s="966"/>
      <c r="IG95" s="966"/>
      <c r="IH95" s="966"/>
      <c r="II95" s="966"/>
      <c r="IJ95" s="966"/>
      <c r="IK95" s="966"/>
      <c r="IL95" s="966"/>
      <c r="IM95" s="966"/>
      <c r="IN95" s="966"/>
      <c r="IO95" s="966"/>
      <c r="IP95" s="966"/>
      <c r="IQ95" s="966"/>
      <c r="IR95" s="966"/>
      <c r="IS95" s="966"/>
    </row>
    <row r="96" spans="1:253" ht="12" customHeight="1">
      <c r="A96" s="189" t="s">
        <v>819</v>
      </c>
      <c r="B96" s="264">
        <v>83017896</v>
      </c>
      <c r="C96" s="959"/>
      <c r="D96" s="264">
        <v>2777244.95</v>
      </c>
      <c r="E96" s="959"/>
      <c r="F96" s="264">
        <v>14481748</v>
      </c>
      <c r="G96" s="959"/>
      <c r="H96" s="264">
        <v>195504</v>
      </c>
      <c r="I96" s="959"/>
      <c r="J96" s="264">
        <v>0</v>
      </c>
      <c r="K96" s="966"/>
      <c r="L96" s="264">
        <v>0</v>
      </c>
      <c r="M96" s="966"/>
      <c r="N96" s="264">
        <v>57122816</v>
      </c>
      <c r="O96" s="959"/>
      <c r="P96" s="264">
        <v>297517.76</v>
      </c>
      <c r="Q96" s="272"/>
      <c r="R96" s="272"/>
      <c r="S96" s="272"/>
      <c r="T96" s="960"/>
      <c r="U96" s="255"/>
      <c r="V96" s="263"/>
      <c r="W96" s="960"/>
      <c r="X96" s="967"/>
      <c r="Y96" s="967"/>
      <c r="Z96" s="967"/>
      <c r="AA96" s="967"/>
      <c r="AB96" s="961"/>
      <c r="AC96" s="960"/>
      <c r="AD96" s="961"/>
      <c r="AE96" s="967"/>
      <c r="AF96" s="947"/>
      <c r="AG96" s="947"/>
      <c r="AH96" s="947"/>
      <c r="AI96" s="947"/>
      <c r="AJ96" s="947"/>
      <c r="AK96" s="947"/>
      <c r="AL96" s="947"/>
      <c r="AM96" s="947"/>
      <c r="AN96" s="947"/>
      <c r="AO96" s="947"/>
      <c r="AP96" s="947"/>
      <c r="AQ96" s="947"/>
      <c r="AR96" s="947"/>
      <c r="AS96" s="947"/>
      <c r="AT96" s="947"/>
      <c r="AU96" s="947"/>
      <c r="AV96" s="947"/>
      <c r="AW96" s="947"/>
      <c r="AX96" s="947"/>
      <c r="AY96" s="947"/>
      <c r="AZ96" s="947"/>
      <c r="BA96" s="947"/>
      <c r="BB96" s="947"/>
      <c r="BC96" s="947"/>
      <c r="BD96" s="947"/>
      <c r="BE96" s="967"/>
      <c r="BF96" s="967"/>
      <c r="BG96" s="967"/>
      <c r="BH96" s="967"/>
      <c r="BI96" s="967"/>
      <c r="BJ96" s="967"/>
      <c r="BK96" s="967"/>
      <c r="BL96" s="967"/>
      <c r="BM96" s="967"/>
      <c r="BN96" s="967"/>
      <c r="BO96" s="967"/>
      <c r="BP96" s="967"/>
      <c r="BQ96" s="967"/>
      <c r="BR96" s="967"/>
      <c r="BS96" s="967"/>
      <c r="BT96" s="967"/>
      <c r="BU96" s="967"/>
      <c r="BV96" s="967"/>
      <c r="BW96" s="967"/>
      <c r="BX96" s="967"/>
      <c r="BY96" s="967"/>
      <c r="BZ96" s="967"/>
      <c r="CA96" s="967"/>
      <c r="CB96" s="967"/>
      <c r="CC96" s="967"/>
      <c r="CD96" s="967"/>
      <c r="CE96" s="967"/>
      <c r="CF96" s="967"/>
      <c r="CG96" s="967"/>
      <c r="CH96" s="967"/>
      <c r="CI96" s="967"/>
      <c r="CJ96" s="967"/>
      <c r="CK96" s="967"/>
      <c r="CL96" s="967"/>
      <c r="CM96" s="967"/>
      <c r="CN96" s="967"/>
      <c r="CO96" s="967"/>
      <c r="CP96" s="967"/>
      <c r="CQ96" s="967"/>
      <c r="CR96" s="967"/>
      <c r="CS96" s="968"/>
      <c r="CT96" s="966"/>
      <c r="CU96" s="966"/>
      <c r="CV96" s="966"/>
      <c r="CW96" s="966"/>
      <c r="CX96" s="966"/>
      <c r="CY96" s="966"/>
      <c r="CZ96" s="966"/>
      <c r="DA96" s="966"/>
      <c r="DB96" s="966"/>
      <c r="DC96" s="966"/>
      <c r="DD96" s="966"/>
      <c r="DE96" s="966"/>
      <c r="DF96" s="966"/>
      <c r="DG96" s="966"/>
      <c r="DH96" s="966"/>
      <c r="DI96" s="966"/>
      <c r="DJ96" s="966"/>
      <c r="DK96" s="966"/>
      <c r="DL96" s="966"/>
      <c r="DM96" s="966"/>
      <c r="DN96" s="966"/>
      <c r="DO96" s="966"/>
      <c r="DP96" s="966"/>
      <c r="DQ96" s="966"/>
      <c r="DR96" s="966"/>
      <c r="DS96" s="966"/>
      <c r="DT96" s="966"/>
      <c r="DU96" s="966"/>
      <c r="DV96" s="966"/>
      <c r="DW96" s="966"/>
      <c r="DX96" s="966"/>
      <c r="DY96" s="966"/>
      <c r="DZ96" s="966"/>
      <c r="EA96" s="966"/>
      <c r="EB96" s="966"/>
      <c r="EC96" s="966"/>
      <c r="ED96" s="966"/>
      <c r="EE96" s="966"/>
      <c r="EF96" s="966"/>
      <c r="EG96" s="966"/>
      <c r="EH96" s="966"/>
      <c r="EI96" s="966"/>
      <c r="EJ96" s="966"/>
      <c r="EK96" s="966"/>
      <c r="EL96" s="966"/>
      <c r="EM96" s="966"/>
      <c r="EN96" s="966"/>
      <c r="EO96" s="966"/>
      <c r="EP96" s="966"/>
      <c r="EQ96" s="966"/>
      <c r="ER96" s="966"/>
      <c r="ES96" s="966"/>
      <c r="ET96" s="966"/>
      <c r="EU96" s="966"/>
      <c r="EV96" s="966"/>
      <c r="EW96" s="966"/>
      <c r="EX96" s="966"/>
      <c r="EY96" s="966"/>
      <c r="EZ96" s="966"/>
      <c r="FA96" s="966"/>
      <c r="FB96" s="966"/>
      <c r="FC96" s="966"/>
      <c r="FD96" s="966"/>
      <c r="FE96" s="966"/>
      <c r="FF96" s="966"/>
      <c r="FG96" s="966"/>
      <c r="FH96" s="966"/>
      <c r="FI96" s="966"/>
      <c r="FJ96" s="966"/>
      <c r="FK96" s="966"/>
      <c r="FL96" s="966"/>
      <c r="FM96" s="966"/>
      <c r="FN96" s="966"/>
      <c r="FO96" s="966"/>
      <c r="FP96" s="966"/>
      <c r="FQ96" s="966"/>
      <c r="FR96" s="966"/>
      <c r="FS96" s="966"/>
      <c r="FT96" s="966"/>
      <c r="FU96" s="966"/>
      <c r="FV96" s="966"/>
      <c r="FW96" s="966"/>
      <c r="FX96" s="966"/>
      <c r="FY96" s="966"/>
      <c r="FZ96" s="966"/>
      <c r="GA96" s="966"/>
      <c r="GB96" s="966"/>
      <c r="GC96" s="966"/>
      <c r="GD96" s="966"/>
      <c r="GE96" s="966"/>
      <c r="GF96" s="966"/>
      <c r="GG96" s="966"/>
      <c r="GH96" s="966"/>
      <c r="GI96" s="966"/>
      <c r="GJ96" s="966"/>
      <c r="GK96" s="966"/>
      <c r="GL96" s="966"/>
      <c r="GM96" s="966"/>
      <c r="GN96" s="966"/>
      <c r="GO96" s="966"/>
      <c r="GP96" s="966"/>
      <c r="GQ96" s="966"/>
      <c r="GR96" s="966"/>
      <c r="GS96" s="966"/>
      <c r="GT96" s="966"/>
      <c r="GU96" s="966"/>
      <c r="GV96" s="966"/>
      <c r="GW96" s="966"/>
      <c r="GX96" s="966"/>
      <c r="GY96" s="966"/>
      <c r="GZ96" s="966"/>
      <c r="HA96" s="966"/>
      <c r="HB96" s="966"/>
      <c r="HC96" s="966"/>
      <c r="HD96" s="966"/>
      <c r="HE96" s="966"/>
      <c r="HF96" s="966"/>
      <c r="HG96" s="966"/>
      <c r="HH96" s="966"/>
      <c r="HI96" s="966"/>
      <c r="HJ96" s="966"/>
      <c r="HK96" s="966"/>
      <c r="HL96" s="966"/>
      <c r="HM96" s="966"/>
      <c r="HN96" s="966"/>
      <c r="HO96" s="966"/>
      <c r="HP96" s="966"/>
      <c r="HQ96" s="966"/>
      <c r="HR96" s="966"/>
      <c r="HS96" s="966"/>
      <c r="HT96" s="966"/>
      <c r="HU96" s="966"/>
      <c r="HV96" s="966"/>
      <c r="HW96" s="966"/>
      <c r="HX96" s="966"/>
      <c r="HY96" s="966"/>
      <c r="HZ96" s="966"/>
      <c r="IA96" s="966"/>
      <c r="IB96" s="966"/>
      <c r="IC96" s="966"/>
      <c r="ID96" s="966"/>
      <c r="IE96" s="966"/>
      <c r="IF96" s="966"/>
      <c r="IG96" s="966"/>
      <c r="IH96" s="966"/>
      <c r="II96" s="966"/>
      <c r="IJ96" s="966"/>
      <c r="IK96" s="966"/>
      <c r="IL96" s="966"/>
      <c r="IM96" s="966"/>
      <c r="IN96" s="966"/>
      <c r="IO96" s="966"/>
      <c r="IP96" s="966"/>
      <c r="IQ96" s="966"/>
      <c r="IR96" s="966"/>
      <c r="IS96" s="966"/>
    </row>
    <row r="97" spans="2:253" ht="8.25" customHeight="1">
      <c r="B97" s="264"/>
      <c r="C97" s="959"/>
      <c r="D97" s="264"/>
      <c r="E97" s="959"/>
      <c r="F97" s="264"/>
      <c r="G97" s="959"/>
      <c r="H97" s="264"/>
      <c r="I97" s="959"/>
      <c r="J97" s="264"/>
      <c r="K97" s="966"/>
      <c r="L97" s="264"/>
      <c r="M97" s="966"/>
      <c r="N97" s="264"/>
      <c r="O97" s="959"/>
      <c r="P97" s="264"/>
      <c r="Q97" s="272"/>
      <c r="R97" s="272"/>
      <c r="S97" s="272"/>
      <c r="T97" s="960"/>
      <c r="U97" s="961"/>
      <c r="V97" s="975"/>
      <c r="W97" s="960"/>
      <c r="X97" s="967"/>
      <c r="Y97" s="967"/>
      <c r="Z97" s="967"/>
      <c r="AA97" s="967"/>
      <c r="AB97" s="961"/>
      <c r="AC97" s="960"/>
      <c r="AD97" s="961"/>
      <c r="AE97" s="967"/>
      <c r="AF97" s="947"/>
      <c r="AG97" s="947"/>
      <c r="AH97" s="947"/>
      <c r="AI97" s="947"/>
      <c r="AJ97" s="947"/>
      <c r="AK97" s="947"/>
      <c r="AL97" s="947"/>
      <c r="AM97" s="947"/>
      <c r="AN97" s="947"/>
      <c r="AO97" s="947"/>
      <c r="AP97" s="947"/>
      <c r="AQ97" s="947"/>
      <c r="AR97" s="947"/>
      <c r="AS97" s="947"/>
      <c r="AT97" s="947"/>
      <c r="AU97" s="947"/>
      <c r="AV97" s="947"/>
      <c r="AW97" s="947"/>
      <c r="AX97" s="947"/>
      <c r="AY97" s="947"/>
      <c r="AZ97" s="947"/>
      <c r="BA97" s="947"/>
      <c r="BB97" s="947"/>
      <c r="BC97" s="947"/>
      <c r="BD97" s="947"/>
      <c r="BE97" s="967"/>
      <c r="BF97" s="967"/>
      <c r="BG97" s="967"/>
      <c r="BH97" s="967"/>
      <c r="BI97" s="967"/>
      <c r="BJ97" s="967"/>
      <c r="BK97" s="967"/>
      <c r="BL97" s="967"/>
      <c r="BM97" s="967"/>
      <c r="BN97" s="967"/>
      <c r="BO97" s="967"/>
      <c r="BP97" s="967"/>
      <c r="BQ97" s="967"/>
      <c r="BR97" s="967"/>
      <c r="BS97" s="967"/>
      <c r="BT97" s="967"/>
      <c r="BU97" s="967"/>
      <c r="BV97" s="967"/>
      <c r="BW97" s="967"/>
      <c r="BX97" s="967"/>
      <c r="BY97" s="967"/>
      <c r="BZ97" s="967"/>
      <c r="CA97" s="967"/>
      <c r="CB97" s="967"/>
      <c r="CC97" s="967"/>
      <c r="CD97" s="967"/>
      <c r="CE97" s="967"/>
      <c r="CF97" s="967"/>
      <c r="CG97" s="967"/>
      <c r="CH97" s="967"/>
      <c r="CI97" s="967"/>
      <c r="CJ97" s="967"/>
      <c r="CK97" s="967"/>
      <c r="CL97" s="967"/>
      <c r="CM97" s="967"/>
      <c r="CN97" s="967"/>
      <c r="CO97" s="967"/>
      <c r="CP97" s="967"/>
      <c r="CQ97" s="967"/>
      <c r="CR97" s="967"/>
      <c r="CS97" s="968"/>
      <c r="CT97" s="966"/>
      <c r="CU97" s="966"/>
      <c r="CV97" s="966"/>
      <c r="CW97" s="966"/>
      <c r="CX97" s="966"/>
      <c r="CY97" s="966"/>
      <c r="CZ97" s="966"/>
      <c r="DA97" s="966"/>
      <c r="DB97" s="966"/>
      <c r="DC97" s="966"/>
      <c r="DD97" s="966"/>
      <c r="DE97" s="966"/>
      <c r="DF97" s="966"/>
      <c r="DG97" s="966"/>
      <c r="DH97" s="966"/>
      <c r="DI97" s="966"/>
      <c r="DJ97" s="966"/>
      <c r="DK97" s="966"/>
      <c r="DL97" s="966"/>
      <c r="DM97" s="966"/>
      <c r="DN97" s="966"/>
      <c r="DO97" s="966"/>
      <c r="DP97" s="966"/>
      <c r="DQ97" s="966"/>
      <c r="DR97" s="966"/>
      <c r="DS97" s="966"/>
      <c r="DT97" s="966"/>
      <c r="DU97" s="966"/>
      <c r="DV97" s="966"/>
      <c r="DW97" s="966"/>
      <c r="DX97" s="966"/>
      <c r="DY97" s="966"/>
      <c r="DZ97" s="966"/>
      <c r="EA97" s="966"/>
      <c r="EB97" s="966"/>
      <c r="EC97" s="966"/>
      <c r="ED97" s="966"/>
      <c r="EE97" s="966"/>
      <c r="EF97" s="966"/>
      <c r="EG97" s="966"/>
      <c r="EH97" s="966"/>
      <c r="EI97" s="966"/>
      <c r="EJ97" s="966"/>
      <c r="EK97" s="966"/>
      <c r="EL97" s="966"/>
      <c r="EM97" s="966"/>
      <c r="EN97" s="966"/>
      <c r="EO97" s="966"/>
      <c r="EP97" s="966"/>
      <c r="EQ97" s="966"/>
      <c r="ER97" s="966"/>
      <c r="ES97" s="966"/>
      <c r="ET97" s="966"/>
      <c r="EU97" s="966"/>
      <c r="EV97" s="966"/>
      <c r="EW97" s="966"/>
      <c r="EX97" s="966"/>
      <c r="EY97" s="966"/>
      <c r="EZ97" s="966"/>
      <c r="FA97" s="966"/>
      <c r="FB97" s="966"/>
      <c r="FC97" s="966"/>
      <c r="FD97" s="966"/>
      <c r="FE97" s="966"/>
      <c r="FF97" s="966"/>
      <c r="FG97" s="966"/>
      <c r="FH97" s="966"/>
      <c r="FI97" s="966"/>
      <c r="FJ97" s="966"/>
      <c r="FK97" s="966"/>
      <c r="FL97" s="966"/>
      <c r="FM97" s="966"/>
      <c r="FN97" s="966"/>
      <c r="FO97" s="966"/>
      <c r="FP97" s="966"/>
      <c r="FQ97" s="966"/>
      <c r="FR97" s="966"/>
      <c r="FS97" s="966"/>
      <c r="FT97" s="966"/>
      <c r="FU97" s="966"/>
      <c r="FV97" s="966"/>
      <c r="FW97" s="966"/>
      <c r="FX97" s="966"/>
      <c r="FY97" s="966"/>
      <c r="FZ97" s="966"/>
      <c r="GA97" s="966"/>
      <c r="GB97" s="966"/>
      <c r="GC97" s="966"/>
      <c r="GD97" s="966"/>
      <c r="GE97" s="966"/>
      <c r="GF97" s="966"/>
      <c r="GG97" s="966"/>
      <c r="GH97" s="966"/>
      <c r="GI97" s="966"/>
      <c r="GJ97" s="966"/>
      <c r="GK97" s="966"/>
      <c r="GL97" s="966"/>
      <c r="GM97" s="966"/>
      <c r="GN97" s="966"/>
      <c r="GO97" s="966"/>
      <c r="GP97" s="966"/>
      <c r="GQ97" s="966"/>
      <c r="GR97" s="966"/>
      <c r="GS97" s="966"/>
      <c r="GT97" s="966"/>
      <c r="GU97" s="966"/>
      <c r="GV97" s="966"/>
      <c r="GW97" s="966"/>
      <c r="GX97" s="966"/>
      <c r="GY97" s="966"/>
      <c r="GZ97" s="966"/>
      <c r="HA97" s="966"/>
      <c r="HB97" s="966"/>
      <c r="HC97" s="966"/>
      <c r="HD97" s="966"/>
      <c r="HE97" s="966"/>
      <c r="HF97" s="966"/>
      <c r="HG97" s="966"/>
      <c r="HH97" s="966"/>
      <c r="HI97" s="966"/>
      <c r="HJ97" s="966"/>
      <c r="HK97" s="966"/>
      <c r="HL97" s="966"/>
      <c r="HM97" s="966"/>
      <c r="HN97" s="966"/>
      <c r="HO97" s="966"/>
      <c r="HP97" s="966"/>
      <c r="HQ97" s="966"/>
      <c r="HR97" s="966"/>
      <c r="HS97" s="966"/>
      <c r="HT97" s="966"/>
      <c r="HU97" s="966"/>
      <c r="HV97" s="966"/>
      <c r="HW97" s="966"/>
      <c r="HX97" s="966"/>
      <c r="HY97" s="966"/>
      <c r="HZ97" s="966"/>
      <c r="IA97" s="966"/>
      <c r="IB97" s="966"/>
      <c r="IC97" s="966"/>
      <c r="ID97" s="966"/>
      <c r="IE97" s="966"/>
      <c r="IF97" s="966"/>
      <c r="IG97" s="966"/>
      <c r="IH97" s="966"/>
      <c r="II97" s="966"/>
      <c r="IJ97" s="966"/>
      <c r="IK97" s="966"/>
      <c r="IL97" s="966"/>
      <c r="IM97" s="966"/>
      <c r="IN97" s="966"/>
      <c r="IO97" s="966"/>
      <c r="IP97" s="966"/>
      <c r="IQ97" s="966"/>
      <c r="IR97" s="966"/>
      <c r="IS97" s="966"/>
    </row>
    <row r="98" spans="1:253" ht="12" customHeight="1">
      <c r="A98" s="189" t="s">
        <v>820</v>
      </c>
      <c r="B98" s="264">
        <v>376988289</v>
      </c>
      <c r="C98" s="959"/>
      <c r="D98" s="264">
        <v>8061246.63</v>
      </c>
      <c r="E98" s="959"/>
      <c r="F98" s="264">
        <v>62542275</v>
      </c>
      <c r="G98" s="959"/>
      <c r="H98" s="264">
        <v>1145149.05</v>
      </c>
      <c r="I98" s="959"/>
      <c r="J98" s="264">
        <v>39870728</v>
      </c>
      <c r="K98" s="959"/>
      <c r="L98" s="264">
        <v>159482.91</v>
      </c>
      <c r="M98" s="959"/>
      <c r="N98" s="264">
        <v>135209462</v>
      </c>
      <c r="O98" s="959"/>
      <c r="P98" s="264">
        <v>639170.98</v>
      </c>
      <c r="Q98" s="272"/>
      <c r="R98" s="272"/>
      <c r="S98" s="272"/>
      <c r="T98" s="960"/>
      <c r="U98" s="255"/>
      <c r="V98" s="263"/>
      <c r="W98" s="960"/>
      <c r="X98" s="961"/>
      <c r="Y98" s="960"/>
      <c r="Z98" s="961"/>
      <c r="AA98" s="960"/>
      <c r="AB98" s="961"/>
      <c r="AC98" s="960"/>
      <c r="AD98" s="961"/>
      <c r="AE98" s="967"/>
      <c r="AF98" s="947"/>
      <c r="AG98" s="947"/>
      <c r="AH98" s="947"/>
      <c r="AI98" s="947"/>
      <c r="AJ98" s="947"/>
      <c r="AK98" s="947"/>
      <c r="AL98" s="947"/>
      <c r="AM98" s="947"/>
      <c r="AN98" s="947"/>
      <c r="AO98" s="947"/>
      <c r="AP98" s="947"/>
      <c r="AQ98" s="947"/>
      <c r="AR98" s="947"/>
      <c r="AS98" s="947"/>
      <c r="AT98" s="947"/>
      <c r="AU98" s="947"/>
      <c r="AV98" s="947"/>
      <c r="AW98" s="947"/>
      <c r="AX98" s="947"/>
      <c r="AY98" s="947"/>
      <c r="AZ98" s="947"/>
      <c r="BA98" s="947"/>
      <c r="BB98" s="947"/>
      <c r="BC98" s="947"/>
      <c r="BD98" s="947"/>
      <c r="BE98" s="967"/>
      <c r="BF98" s="967"/>
      <c r="BG98" s="967"/>
      <c r="BH98" s="967"/>
      <c r="BI98" s="967"/>
      <c r="BJ98" s="967"/>
      <c r="BK98" s="967"/>
      <c r="BL98" s="967"/>
      <c r="BM98" s="967"/>
      <c r="BN98" s="967"/>
      <c r="BO98" s="967"/>
      <c r="BP98" s="967"/>
      <c r="BQ98" s="967"/>
      <c r="BR98" s="967"/>
      <c r="BS98" s="967"/>
      <c r="BT98" s="967"/>
      <c r="BU98" s="967"/>
      <c r="BV98" s="967"/>
      <c r="BW98" s="967"/>
      <c r="BX98" s="967"/>
      <c r="BY98" s="967"/>
      <c r="BZ98" s="967"/>
      <c r="CA98" s="967"/>
      <c r="CB98" s="967"/>
      <c r="CC98" s="967"/>
      <c r="CD98" s="967"/>
      <c r="CE98" s="967"/>
      <c r="CF98" s="967"/>
      <c r="CG98" s="967"/>
      <c r="CH98" s="967"/>
      <c r="CI98" s="967"/>
      <c r="CJ98" s="967"/>
      <c r="CK98" s="967"/>
      <c r="CL98" s="967"/>
      <c r="CM98" s="967"/>
      <c r="CN98" s="967"/>
      <c r="CO98" s="967"/>
      <c r="CP98" s="967"/>
      <c r="CQ98" s="967"/>
      <c r="CR98" s="967"/>
      <c r="CS98" s="968"/>
      <c r="CT98" s="966"/>
      <c r="CU98" s="966"/>
      <c r="CV98" s="966"/>
      <c r="CW98" s="966"/>
      <c r="CX98" s="966"/>
      <c r="CY98" s="966"/>
      <c r="CZ98" s="966"/>
      <c r="DA98" s="966"/>
      <c r="DB98" s="966"/>
      <c r="DC98" s="966"/>
      <c r="DD98" s="966"/>
      <c r="DE98" s="966"/>
      <c r="DF98" s="966"/>
      <c r="DG98" s="966"/>
      <c r="DH98" s="966"/>
      <c r="DI98" s="966"/>
      <c r="DJ98" s="966"/>
      <c r="DK98" s="966"/>
      <c r="DL98" s="966"/>
      <c r="DM98" s="966"/>
      <c r="DN98" s="966"/>
      <c r="DO98" s="966"/>
      <c r="DP98" s="966"/>
      <c r="DQ98" s="966"/>
      <c r="DR98" s="966"/>
      <c r="DS98" s="966"/>
      <c r="DT98" s="966"/>
      <c r="DU98" s="966"/>
      <c r="DV98" s="966"/>
      <c r="DW98" s="966"/>
      <c r="DX98" s="966"/>
      <c r="DY98" s="966"/>
      <c r="DZ98" s="966"/>
      <c r="EA98" s="966"/>
      <c r="EB98" s="966"/>
      <c r="EC98" s="966"/>
      <c r="ED98" s="966"/>
      <c r="EE98" s="966"/>
      <c r="EF98" s="966"/>
      <c r="EG98" s="966"/>
      <c r="EH98" s="966"/>
      <c r="EI98" s="966"/>
      <c r="EJ98" s="966"/>
      <c r="EK98" s="966"/>
      <c r="EL98" s="966"/>
      <c r="EM98" s="966"/>
      <c r="EN98" s="966"/>
      <c r="EO98" s="966"/>
      <c r="EP98" s="966"/>
      <c r="EQ98" s="966"/>
      <c r="ER98" s="966"/>
      <c r="ES98" s="966"/>
      <c r="ET98" s="966"/>
      <c r="EU98" s="966"/>
      <c r="EV98" s="966"/>
      <c r="EW98" s="966"/>
      <c r="EX98" s="966"/>
      <c r="EY98" s="966"/>
      <c r="EZ98" s="966"/>
      <c r="FA98" s="966"/>
      <c r="FB98" s="966"/>
      <c r="FC98" s="966"/>
      <c r="FD98" s="966"/>
      <c r="FE98" s="966"/>
      <c r="FF98" s="966"/>
      <c r="FG98" s="966"/>
      <c r="FH98" s="966"/>
      <c r="FI98" s="966"/>
      <c r="FJ98" s="966"/>
      <c r="FK98" s="966"/>
      <c r="FL98" s="966"/>
      <c r="FM98" s="966"/>
      <c r="FN98" s="966"/>
      <c r="FO98" s="966"/>
      <c r="FP98" s="966"/>
      <c r="FQ98" s="966"/>
      <c r="FR98" s="966"/>
      <c r="FS98" s="966"/>
      <c r="FT98" s="966"/>
      <c r="FU98" s="966"/>
      <c r="FV98" s="966"/>
      <c r="FW98" s="966"/>
      <c r="FX98" s="966"/>
      <c r="FY98" s="966"/>
      <c r="FZ98" s="966"/>
      <c r="GA98" s="966"/>
      <c r="GB98" s="966"/>
      <c r="GC98" s="966"/>
      <c r="GD98" s="966"/>
      <c r="GE98" s="966"/>
      <c r="GF98" s="966"/>
      <c r="GG98" s="966"/>
      <c r="GH98" s="966"/>
      <c r="GI98" s="966"/>
      <c r="GJ98" s="966"/>
      <c r="GK98" s="966"/>
      <c r="GL98" s="966"/>
      <c r="GM98" s="966"/>
      <c r="GN98" s="966"/>
      <c r="GO98" s="966"/>
      <c r="GP98" s="966"/>
      <c r="GQ98" s="966"/>
      <c r="GR98" s="966"/>
      <c r="GS98" s="966"/>
      <c r="GT98" s="966"/>
      <c r="GU98" s="966"/>
      <c r="GV98" s="966"/>
      <c r="GW98" s="966"/>
      <c r="GX98" s="966"/>
      <c r="GY98" s="966"/>
      <c r="GZ98" s="966"/>
      <c r="HA98" s="966"/>
      <c r="HB98" s="966"/>
      <c r="HC98" s="966"/>
      <c r="HD98" s="966"/>
      <c r="HE98" s="966"/>
      <c r="HF98" s="966"/>
      <c r="HG98" s="966"/>
      <c r="HH98" s="966"/>
      <c r="HI98" s="966"/>
      <c r="HJ98" s="966"/>
      <c r="HK98" s="966"/>
      <c r="HL98" s="966"/>
      <c r="HM98" s="966"/>
      <c r="HN98" s="966"/>
      <c r="HO98" s="966"/>
      <c r="HP98" s="966"/>
      <c r="HQ98" s="966"/>
      <c r="HR98" s="966"/>
      <c r="HS98" s="966"/>
      <c r="HT98" s="966"/>
      <c r="HU98" s="966"/>
      <c r="HV98" s="966"/>
      <c r="HW98" s="966"/>
      <c r="HX98" s="966"/>
      <c r="HY98" s="966"/>
      <c r="HZ98" s="966"/>
      <c r="IA98" s="966"/>
      <c r="IB98" s="966"/>
      <c r="IC98" s="966"/>
      <c r="ID98" s="966"/>
      <c r="IE98" s="966"/>
      <c r="IF98" s="966"/>
      <c r="IG98" s="966"/>
      <c r="IH98" s="966"/>
      <c r="II98" s="966"/>
      <c r="IJ98" s="966"/>
      <c r="IK98" s="966"/>
      <c r="IL98" s="966"/>
      <c r="IM98" s="966"/>
      <c r="IN98" s="966"/>
      <c r="IO98" s="966"/>
      <c r="IP98" s="966"/>
      <c r="IQ98" s="966"/>
      <c r="IR98" s="966"/>
      <c r="IS98" s="966"/>
    </row>
    <row r="99" spans="1:253" ht="12" customHeight="1">
      <c r="A99" s="189" t="s">
        <v>821</v>
      </c>
      <c r="B99" s="264">
        <v>183255368</v>
      </c>
      <c r="C99" s="959"/>
      <c r="D99" s="264">
        <v>6359765.65</v>
      </c>
      <c r="E99" s="959"/>
      <c r="F99" s="264">
        <v>24215345</v>
      </c>
      <c r="G99" s="959"/>
      <c r="H99" s="264">
        <v>484306.9</v>
      </c>
      <c r="I99" s="959"/>
      <c r="J99" s="264">
        <v>0</v>
      </c>
      <c r="K99" s="966"/>
      <c r="L99" s="264">
        <v>0</v>
      </c>
      <c r="M99" s="966"/>
      <c r="N99" s="264">
        <v>67885303</v>
      </c>
      <c r="O99" s="959"/>
      <c r="P99" s="264">
        <v>326660.86</v>
      </c>
      <c r="Q99" s="272"/>
      <c r="R99" s="272"/>
      <c r="S99" s="272"/>
      <c r="T99" s="960"/>
      <c r="U99" s="255"/>
      <c r="V99" s="263"/>
      <c r="W99" s="960"/>
      <c r="X99" s="967"/>
      <c r="Y99" s="967"/>
      <c r="Z99" s="967"/>
      <c r="AA99" s="967"/>
      <c r="AB99" s="961"/>
      <c r="AC99" s="960"/>
      <c r="AD99" s="961"/>
      <c r="AE99" s="967"/>
      <c r="AF99" s="947"/>
      <c r="AG99" s="947"/>
      <c r="AH99" s="947"/>
      <c r="AI99" s="947"/>
      <c r="AJ99" s="947"/>
      <c r="AK99" s="947"/>
      <c r="AL99" s="947"/>
      <c r="AM99" s="947"/>
      <c r="AN99" s="947"/>
      <c r="AO99" s="947"/>
      <c r="AP99" s="947"/>
      <c r="AQ99" s="947"/>
      <c r="AR99" s="947"/>
      <c r="AS99" s="947"/>
      <c r="AT99" s="947"/>
      <c r="AU99" s="947"/>
      <c r="AV99" s="947"/>
      <c r="AW99" s="947"/>
      <c r="AX99" s="947"/>
      <c r="AY99" s="947"/>
      <c r="AZ99" s="947"/>
      <c r="BA99" s="947"/>
      <c r="BB99" s="947"/>
      <c r="BC99" s="947"/>
      <c r="BD99" s="947"/>
      <c r="BE99" s="967"/>
      <c r="BF99" s="967"/>
      <c r="BG99" s="967"/>
      <c r="BH99" s="967"/>
      <c r="BI99" s="967"/>
      <c r="BJ99" s="967"/>
      <c r="BK99" s="967"/>
      <c r="BL99" s="967"/>
      <c r="BM99" s="967"/>
      <c r="BN99" s="967"/>
      <c r="BO99" s="967"/>
      <c r="BP99" s="967"/>
      <c r="BQ99" s="967"/>
      <c r="BR99" s="967"/>
      <c r="BS99" s="967"/>
      <c r="BT99" s="967"/>
      <c r="BU99" s="967"/>
      <c r="BV99" s="967"/>
      <c r="BW99" s="967"/>
      <c r="BX99" s="967"/>
      <c r="BY99" s="967"/>
      <c r="BZ99" s="967"/>
      <c r="CA99" s="967"/>
      <c r="CB99" s="967"/>
      <c r="CC99" s="967"/>
      <c r="CD99" s="967"/>
      <c r="CE99" s="967"/>
      <c r="CF99" s="967"/>
      <c r="CG99" s="967"/>
      <c r="CH99" s="967"/>
      <c r="CI99" s="967"/>
      <c r="CJ99" s="967"/>
      <c r="CK99" s="967"/>
      <c r="CL99" s="967"/>
      <c r="CM99" s="967"/>
      <c r="CN99" s="967"/>
      <c r="CO99" s="967"/>
      <c r="CP99" s="967"/>
      <c r="CQ99" s="967"/>
      <c r="CR99" s="967"/>
      <c r="CS99" s="968"/>
      <c r="CT99" s="966"/>
      <c r="CU99" s="966"/>
      <c r="CV99" s="966"/>
      <c r="CW99" s="966"/>
      <c r="CX99" s="966"/>
      <c r="CY99" s="966"/>
      <c r="CZ99" s="966"/>
      <c r="DA99" s="966"/>
      <c r="DB99" s="966"/>
      <c r="DC99" s="966"/>
      <c r="DD99" s="966"/>
      <c r="DE99" s="966"/>
      <c r="DF99" s="966"/>
      <c r="DG99" s="966"/>
      <c r="DH99" s="966"/>
      <c r="DI99" s="966"/>
      <c r="DJ99" s="966"/>
      <c r="DK99" s="966"/>
      <c r="DL99" s="966"/>
      <c r="DM99" s="966"/>
      <c r="DN99" s="966"/>
      <c r="DO99" s="966"/>
      <c r="DP99" s="966"/>
      <c r="DQ99" s="966"/>
      <c r="DR99" s="966"/>
      <c r="DS99" s="966"/>
      <c r="DT99" s="966"/>
      <c r="DU99" s="966"/>
      <c r="DV99" s="966"/>
      <c r="DW99" s="966"/>
      <c r="DX99" s="966"/>
      <c r="DY99" s="966"/>
      <c r="DZ99" s="966"/>
      <c r="EA99" s="966"/>
      <c r="EB99" s="966"/>
      <c r="EC99" s="966"/>
      <c r="ED99" s="966"/>
      <c r="EE99" s="966"/>
      <c r="EF99" s="966"/>
      <c r="EG99" s="966"/>
      <c r="EH99" s="966"/>
      <c r="EI99" s="966"/>
      <c r="EJ99" s="966"/>
      <c r="EK99" s="966"/>
      <c r="EL99" s="966"/>
      <c r="EM99" s="966"/>
      <c r="EN99" s="966"/>
      <c r="EO99" s="966"/>
      <c r="EP99" s="966"/>
      <c r="EQ99" s="966"/>
      <c r="ER99" s="966"/>
      <c r="ES99" s="966"/>
      <c r="ET99" s="966"/>
      <c r="EU99" s="966"/>
      <c r="EV99" s="966"/>
      <c r="EW99" s="966"/>
      <c r="EX99" s="966"/>
      <c r="EY99" s="966"/>
      <c r="EZ99" s="966"/>
      <c r="FA99" s="966"/>
      <c r="FB99" s="966"/>
      <c r="FC99" s="966"/>
      <c r="FD99" s="966"/>
      <c r="FE99" s="966"/>
      <c r="FF99" s="966"/>
      <c r="FG99" s="966"/>
      <c r="FH99" s="966"/>
      <c r="FI99" s="966"/>
      <c r="FJ99" s="966"/>
      <c r="FK99" s="966"/>
      <c r="FL99" s="966"/>
      <c r="FM99" s="966"/>
      <c r="FN99" s="966"/>
      <c r="FO99" s="966"/>
      <c r="FP99" s="966"/>
      <c r="FQ99" s="966"/>
      <c r="FR99" s="966"/>
      <c r="FS99" s="966"/>
      <c r="FT99" s="966"/>
      <c r="FU99" s="966"/>
      <c r="FV99" s="966"/>
      <c r="FW99" s="966"/>
      <c r="FX99" s="966"/>
      <c r="FY99" s="966"/>
      <c r="FZ99" s="966"/>
      <c r="GA99" s="966"/>
      <c r="GB99" s="966"/>
      <c r="GC99" s="966"/>
      <c r="GD99" s="966"/>
      <c r="GE99" s="966"/>
      <c r="GF99" s="966"/>
      <c r="GG99" s="966"/>
      <c r="GH99" s="966"/>
      <c r="GI99" s="966"/>
      <c r="GJ99" s="966"/>
      <c r="GK99" s="966"/>
      <c r="GL99" s="966"/>
      <c r="GM99" s="966"/>
      <c r="GN99" s="966"/>
      <c r="GO99" s="966"/>
      <c r="GP99" s="966"/>
      <c r="GQ99" s="966"/>
      <c r="GR99" s="966"/>
      <c r="GS99" s="966"/>
      <c r="GT99" s="966"/>
      <c r="GU99" s="966"/>
      <c r="GV99" s="966"/>
      <c r="GW99" s="966"/>
      <c r="GX99" s="966"/>
      <c r="GY99" s="966"/>
      <c r="GZ99" s="966"/>
      <c r="HA99" s="966"/>
      <c r="HB99" s="966"/>
      <c r="HC99" s="966"/>
      <c r="HD99" s="966"/>
      <c r="HE99" s="966"/>
      <c r="HF99" s="966"/>
      <c r="HG99" s="966"/>
      <c r="HH99" s="966"/>
      <c r="HI99" s="966"/>
      <c r="HJ99" s="966"/>
      <c r="HK99" s="966"/>
      <c r="HL99" s="966"/>
      <c r="HM99" s="966"/>
      <c r="HN99" s="966"/>
      <c r="HO99" s="966"/>
      <c r="HP99" s="966"/>
      <c r="HQ99" s="966"/>
      <c r="HR99" s="966"/>
      <c r="HS99" s="966"/>
      <c r="HT99" s="966"/>
      <c r="HU99" s="966"/>
      <c r="HV99" s="966"/>
      <c r="HW99" s="966"/>
      <c r="HX99" s="966"/>
      <c r="HY99" s="966"/>
      <c r="HZ99" s="966"/>
      <c r="IA99" s="966"/>
      <c r="IB99" s="966"/>
      <c r="IC99" s="966"/>
      <c r="ID99" s="966"/>
      <c r="IE99" s="966"/>
      <c r="IF99" s="966"/>
      <c r="IG99" s="966"/>
      <c r="IH99" s="966"/>
      <c r="II99" s="966"/>
      <c r="IJ99" s="966"/>
      <c r="IK99" s="966"/>
      <c r="IL99" s="966"/>
      <c r="IM99" s="966"/>
      <c r="IN99" s="966"/>
      <c r="IO99" s="966"/>
      <c r="IP99" s="966"/>
      <c r="IQ99" s="966"/>
      <c r="IR99" s="966"/>
      <c r="IS99" s="966"/>
    </row>
    <row r="100" spans="1:253" ht="12" customHeight="1">
      <c r="A100" s="189" t="s">
        <v>822</v>
      </c>
      <c r="B100" s="264">
        <v>148103253</v>
      </c>
      <c r="C100" s="959"/>
      <c r="D100" s="264">
        <v>2601005.29</v>
      </c>
      <c r="E100" s="959"/>
      <c r="F100" s="264">
        <v>39389570</v>
      </c>
      <c r="G100" s="959"/>
      <c r="H100" s="264">
        <v>673561.64</v>
      </c>
      <c r="I100" s="959"/>
      <c r="J100" s="951">
        <v>0</v>
      </c>
      <c r="K100" s="966"/>
      <c r="L100" s="264">
        <v>0</v>
      </c>
      <c r="M100" s="966"/>
      <c r="N100" s="264">
        <v>32302858</v>
      </c>
      <c r="O100" s="959"/>
      <c r="P100" s="264">
        <v>177762.39</v>
      </c>
      <c r="Q100" s="272"/>
      <c r="R100" s="272"/>
      <c r="S100" s="272"/>
      <c r="T100" s="960"/>
      <c r="U100" s="255"/>
      <c r="V100" s="263"/>
      <c r="W100" s="960"/>
      <c r="X100" s="967"/>
      <c r="Y100" s="967"/>
      <c r="Z100" s="967"/>
      <c r="AA100" s="967"/>
      <c r="AB100" s="961"/>
      <c r="AC100" s="960"/>
      <c r="AD100" s="961"/>
      <c r="AE100" s="967"/>
      <c r="AF100" s="947"/>
      <c r="AG100" s="947"/>
      <c r="AH100" s="947"/>
      <c r="AI100" s="947"/>
      <c r="AJ100" s="947"/>
      <c r="AK100" s="947"/>
      <c r="AL100" s="947"/>
      <c r="AM100" s="947"/>
      <c r="AN100" s="947"/>
      <c r="AO100" s="947"/>
      <c r="AP100" s="947"/>
      <c r="AQ100" s="947"/>
      <c r="AR100" s="947"/>
      <c r="AS100" s="947"/>
      <c r="AT100" s="947"/>
      <c r="AU100" s="947"/>
      <c r="AV100" s="947"/>
      <c r="AW100" s="947"/>
      <c r="AX100" s="947"/>
      <c r="AY100" s="947"/>
      <c r="AZ100" s="947"/>
      <c r="BA100" s="947"/>
      <c r="BB100" s="947"/>
      <c r="BC100" s="947"/>
      <c r="BD100" s="947"/>
      <c r="BE100" s="967"/>
      <c r="BF100" s="967"/>
      <c r="BG100" s="967"/>
      <c r="BH100" s="967"/>
      <c r="BI100" s="967"/>
      <c r="BJ100" s="967"/>
      <c r="BK100" s="967"/>
      <c r="BL100" s="967"/>
      <c r="BM100" s="967"/>
      <c r="BN100" s="967"/>
      <c r="BO100" s="967"/>
      <c r="BP100" s="967"/>
      <c r="BQ100" s="967"/>
      <c r="BR100" s="967"/>
      <c r="BS100" s="967"/>
      <c r="BT100" s="967"/>
      <c r="BU100" s="967"/>
      <c r="BV100" s="967"/>
      <c r="BW100" s="967"/>
      <c r="BX100" s="967"/>
      <c r="BY100" s="967"/>
      <c r="BZ100" s="967"/>
      <c r="CA100" s="967"/>
      <c r="CB100" s="967"/>
      <c r="CC100" s="967"/>
      <c r="CD100" s="967"/>
      <c r="CE100" s="967"/>
      <c r="CF100" s="967"/>
      <c r="CG100" s="967"/>
      <c r="CH100" s="967"/>
      <c r="CI100" s="967"/>
      <c r="CJ100" s="967"/>
      <c r="CK100" s="967"/>
      <c r="CL100" s="967"/>
      <c r="CM100" s="967"/>
      <c r="CN100" s="967"/>
      <c r="CO100" s="967"/>
      <c r="CP100" s="967"/>
      <c r="CQ100" s="967"/>
      <c r="CR100" s="967"/>
      <c r="CS100" s="968"/>
      <c r="CT100" s="966"/>
      <c r="CU100" s="966"/>
      <c r="CV100" s="966"/>
      <c r="CW100" s="966"/>
      <c r="CX100" s="966"/>
      <c r="CY100" s="966"/>
      <c r="CZ100" s="966"/>
      <c r="DA100" s="966"/>
      <c r="DB100" s="966"/>
      <c r="DC100" s="966"/>
      <c r="DD100" s="966"/>
      <c r="DE100" s="966"/>
      <c r="DF100" s="966"/>
      <c r="DG100" s="966"/>
      <c r="DH100" s="966"/>
      <c r="DI100" s="966"/>
      <c r="DJ100" s="966"/>
      <c r="DK100" s="966"/>
      <c r="DL100" s="966"/>
      <c r="DM100" s="966"/>
      <c r="DN100" s="966"/>
      <c r="DO100" s="966"/>
      <c r="DP100" s="966"/>
      <c r="DQ100" s="966"/>
      <c r="DR100" s="966"/>
      <c r="DS100" s="966"/>
      <c r="DT100" s="966"/>
      <c r="DU100" s="966"/>
      <c r="DV100" s="966"/>
      <c r="DW100" s="966"/>
      <c r="DX100" s="966"/>
      <c r="DY100" s="966"/>
      <c r="DZ100" s="966"/>
      <c r="EA100" s="966"/>
      <c r="EB100" s="966"/>
      <c r="EC100" s="966"/>
      <c r="ED100" s="966"/>
      <c r="EE100" s="966"/>
      <c r="EF100" s="966"/>
      <c r="EG100" s="966"/>
      <c r="EH100" s="966"/>
      <c r="EI100" s="966"/>
      <c r="EJ100" s="966"/>
      <c r="EK100" s="966"/>
      <c r="EL100" s="966"/>
      <c r="EM100" s="966"/>
      <c r="EN100" s="966"/>
      <c r="EO100" s="966"/>
      <c r="EP100" s="966"/>
      <c r="EQ100" s="966"/>
      <c r="ER100" s="966"/>
      <c r="ES100" s="966"/>
      <c r="ET100" s="966"/>
      <c r="EU100" s="966"/>
      <c r="EV100" s="966"/>
      <c r="EW100" s="966"/>
      <c r="EX100" s="966"/>
      <c r="EY100" s="966"/>
      <c r="EZ100" s="966"/>
      <c r="FA100" s="966"/>
      <c r="FB100" s="966"/>
      <c r="FC100" s="966"/>
      <c r="FD100" s="966"/>
      <c r="FE100" s="966"/>
      <c r="FF100" s="966"/>
      <c r="FG100" s="966"/>
      <c r="FH100" s="966"/>
      <c r="FI100" s="966"/>
      <c r="FJ100" s="966"/>
      <c r="FK100" s="966"/>
      <c r="FL100" s="966"/>
      <c r="FM100" s="966"/>
      <c r="FN100" s="966"/>
      <c r="FO100" s="966"/>
      <c r="FP100" s="966"/>
      <c r="FQ100" s="966"/>
      <c r="FR100" s="966"/>
      <c r="FS100" s="966"/>
      <c r="FT100" s="966"/>
      <c r="FU100" s="966"/>
      <c r="FV100" s="966"/>
      <c r="FW100" s="966"/>
      <c r="FX100" s="966"/>
      <c r="FY100" s="966"/>
      <c r="FZ100" s="966"/>
      <c r="GA100" s="966"/>
      <c r="GB100" s="966"/>
      <c r="GC100" s="966"/>
      <c r="GD100" s="966"/>
      <c r="GE100" s="966"/>
      <c r="GF100" s="966"/>
      <c r="GG100" s="966"/>
      <c r="GH100" s="966"/>
      <c r="GI100" s="966"/>
      <c r="GJ100" s="966"/>
      <c r="GK100" s="966"/>
      <c r="GL100" s="966"/>
      <c r="GM100" s="966"/>
      <c r="GN100" s="966"/>
      <c r="GO100" s="966"/>
      <c r="GP100" s="966"/>
      <c r="GQ100" s="966"/>
      <c r="GR100" s="966"/>
      <c r="GS100" s="966"/>
      <c r="GT100" s="966"/>
      <c r="GU100" s="966"/>
      <c r="GV100" s="966"/>
      <c r="GW100" s="966"/>
      <c r="GX100" s="966"/>
      <c r="GY100" s="966"/>
      <c r="GZ100" s="966"/>
      <c r="HA100" s="966"/>
      <c r="HB100" s="966"/>
      <c r="HC100" s="966"/>
      <c r="HD100" s="966"/>
      <c r="HE100" s="966"/>
      <c r="HF100" s="966"/>
      <c r="HG100" s="966"/>
      <c r="HH100" s="966"/>
      <c r="HI100" s="966"/>
      <c r="HJ100" s="966"/>
      <c r="HK100" s="966"/>
      <c r="HL100" s="966"/>
      <c r="HM100" s="966"/>
      <c r="HN100" s="966"/>
      <c r="HO100" s="966"/>
      <c r="HP100" s="966"/>
      <c r="HQ100" s="966"/>
      <c r="HR100" s="966"/>
      <c r="HS100" s="966"/>
      <c r="HT100" s="966"/>
      <c r="HU100" s="966"/>
      <c r="HV100" s="966"/>
      <c r="HW100" s="966"/>
      <c r="HX100" s="966"/>
      <c r="HY100" s="966"/>
      <c r="HZ100" s="966"/>
      <c r="IA100" s="966"/>
      <c r="IB100" s="966"/>
      <c r="IC100" s="966"/>
      <c r="ID100" s="966"/>
      <c r="IE100" s="966"/>
      <c r="IF100" s="966"/>
      <c r="IG100" s="966"/>
      <c r="IH100" s="966"/>
      <c r="II100" s="966"/>
      <c r="IJ100" s="966"/>
      <c r="IK100" s="966"/>
      <c r="IL100" s="966"/>
      <c r="IM100" s="966"/>
      <c r="IN100" s="966"/>
      <c r="IO100" s="966"/>
      <c r="IP100" s="966"/>
      <c r="IQ100" s="966"/>
      <c r="IR100" s="966"/>
      <c r="IS100" s="966"/>
    </row>
    <row r="101" spans="1:253" ht="12" customHeight="1">
      <c r="A101" s="189" t="s">
        <v>823</v>
      </c>
      <c r="B101" s="264">
        <v>186124755</v>
      </c>
      <c r="C101" s="959"/>
      <c r="D101" s="264">
        <v>10530211.6</v>
      </c>
      <c r="E101" s="959"/>
      <c r="F101" s="264">
        <v>28597090</v>
      </c>
      <c r="G101" s="959"/>
      <c r="H101" s="264">
        <v>1286869.05</v>
      </c>
      <c r="I101" s="959"/>
      <c r="J101" s="264">
        <v>14197391</v>
      </c>
      <c r="K101" s="959"/>
      <c r="L101" s="264">
        <v>390429.02</v>
      </c>
      <c r="M101" s="959"/>
      <c r="N101" s="264">
        <v>279457764</v>
      </c>
      <c r="O101" s="959"/>
      <c r="P101" s="264">
        <v>1515915.98</v>
      </c>
      <c r="Q101" s="272"/>
      <c r="R101" s="272"/>
      <c r="S101" s="272"/>
      <c r="T101" s="960"/>
      <c r="U101" s="255"/>
      <c r="V101" s="263"/>
      <c r="W101" s="960"/>
      <c r="X101" s="961"/>
      <c r="Y101" s="960"/>
      <c r="Z101" s="961"/>
      <c r="AA101" s="960"/>
      <c r="AB101" s="961"/>
      <c r="AC101" s="960"/>
      <c r="AD101" s="961"/>
      <c r="AE101" s="967"/>
      <c r="AF101" s="947"/>
      <c r="AG101" s="947"/>
      <c r="AH101" s="947"/>
      <c r="AI101" s="947"/>
      <c r="AJ101" s="947"/>
      <c r="AK101" s="947"/>
      <c r="AL101" s="947"/>
      <c r="AM101" s="947"/>
      <c r="AN101" s="947"/>
      <c r="AO101" s="947"/>
      <c r="AP101" s="947"/>
      <c r="AQ101" s="947"/>
      <c r="AR101" s="947"/>
      <c r="AS101" s="947"/>
      <c r="AT101" s="947"/>
      <c r="AU101" s="947"/>
      <c r="AV101" s="947"/>
      <c r="AW101" s="947"/>
      <c r="AX101" s="947"/>
      <c r="AY101" s="947"/>
      <c r="AZ101" s="947"/>
      <c r="BA101" s="947"/>
      <c r="BB101" s="947"/>
      <c r="BC101" s="947"/>
      <c r="BD101" s="947"/>
      <c r="BE101" s="967"/>
      <c r="BF101" s="967"/>
      <c r="BG101" s="967"/>
      <c r="BH101" s="967"/>
      <c r="BI101" s="967"/>
      <c r="BJ101" s="967"/>
      <c r="BK101" s="967"/>
      <c r="BL101" s="967"/>
      <c r="BM101" s="967"/>
      <c r="BN101" s="967"/>
      <c r="BO101" s="967"/>
      <c r="BP101" s="967"/>
      <c r="BQ101" s="967"/>
      <c r="BR101" s="967"/>
      <c r="BS101" s="967"/>
      <c r="BT101" s="967"/>
      <c r="BU101" s="967"/>
      <c r="BV101" s="967"/>
      <c r="BW101" s="967"/>
      <c r="BX101" s="967"/>
      <c r="BY101" s="967"/>
      <c r="BZ101" s="967"/>
      <c r="CA101" s="967"/>
      <c r="CB101" s="967"/>
      <c r="CC101" s="967"/>
      <c r="CD101" s="967"/>
      <c r="CE101" s="967"/>
      <c r="CF101" s="967"/>
      <c r="CG101" s="967"/>
      <c r="CH101" s="967"/>
      <c r="CI101" s="967"/>
      <c r="CJ101" s="967"/>
      <c r="CK101" s="967"/>
      <c r="CL101" s="967"/>
      <c r="CM101" s="967"/>
      <c r="CN101" s="967"/>
      <c r="CO101" s="967"/>
      <c r="CP101" s="967"/>
      <c r="CQ101" s="967"/>
      <c r="CR101" s="967"/>
      <c r="CS101" s="968"/>
      <c r="CT101" s="966"/>
      <c r="CU101" s="966"/>
      <c r="CV101" s="966"/>
      <c r="CW101" s="966"/>
      <c r="CX101" s="966"/>
      <c r="CY101" s="966"/>
      <c r="CZ101" s="966"/>
      <c r="DA101" s="966"/>
      <c r="DB101" s="966"/>
      <c r="DC101" s="966"/>
      <c r="DD101" s="966"/>
      <c r="DE101" s="966"/>
      <c r="DF101" s="966"/>
      <c r="DG101" s="966"/>
      <c r="DH101" s="966"/>
      <c r="DI101" s="966"/>
      <c r="DJ101" s="966"/>
      <c r="DK101" s="966"/>
      <c r="DL101" s="966"/>
      <c r="DM101" s="966"/>
      <c r="DN101" s="966"/>
      <c r="DO101" s="966"/>
      <c r="DP101" s="966"/>
      <c r="DQ101" s="966"/>
      <c r="DR101" s="966"/>
      <c r="DS101" s="966"/>
      <c r="DT101" s="966"/>
      <c r="DU101" s="966"/>
      <c r="DV101" s="966"/>
      <c r="DW101" s="966"/>
      <c r="DX101" s="966"/>
      <c r="DY101" s="966"/>
      <c r="DZ101" s="966"/>
      <c r="EA101" s="966"/>
      <c r="EB101" s="966"/>
      <c r="EC101" s="966"/>
      <c r="ED101" s="966"/>
      <c r="EE101" s="966"/>
      <c r="EF101" s="966"/>
      <c r="EG101" s="966"/>
      <c r="EH101" s="966"/>
      <c r="EI101" s="966"/>
      <c r="EJ101" s="966"/>
      <c r="EK101" s="966"/>
      <c r="EL101" s="966"/>
      <c r="EM101" s="966"/>
      <c r="EN101" s="966"/>
      <c r="EO101" s="966"/>
      <c r="EP101" s="966"/>
      <c r="EQ101" s="966"/>
      <c r="ER101" s="966"/>
      <c r="ES101" s="966"/>
      <c r="ET101" s="966"/>
      <c r="EU101" s="966"/>
      <c r="EV101" s="966"/>
      <c r="EW101" s="966"/>
      <c r="EX101" s="966"/>
      <c r="EY101" s="966"/>
      <c r="EZ101" s="966"/>
      <c r="FA101" s="966"/>
      <c r="FB101" s="966"/>
      <c r="FC101" s="966"/>
      <c r="FD101" s="966"/>
      <c r="FE101" s="966"/>
      <c r="FF101" s="966"/>
      <c r="FG101" s="966"/>
      <c r="FH101" s="966"/>
      <c r="FI101" s="966"/>
      <c r="FJ101" s="966"/>
      <c r="FK101" s="966"/>
      <c r="FL101" s="966"/>
      <c r="FM101" s="966"/>
      <c r="FN101" s="966"/>
      <c r="FO101" s="966"/>
      <c r="FP101" s="966"/>
      <c r="FQ101" s="966"/>
      <c r="FR101" s="966"/>
      <c r="FS101" s="966"/>
      <c r="FT101" s="966"/>
      <c r="FU101" s="966"/>
      <c r="FV101" s="966"/>
      <c r="FW101" s="966"/>
      <c r="FX101" s="966"/>
      <c r="FY101" s="966"/>
      <c r="FZ101" s="966"/>
      <c r="GA101" s="966"/>
      <c r="GB101" s="966"/>
      <c r="GC101" s="966"/>
      <c r="GD101" s="966"/>
      <c r="GE101" s="966"/>
      <c r="GF101" s="966"/>
      <c r="GG101" s="966"/>
      <c r="GH101" s="966"/>
      <c r="GI101" s="966"/>
      <c r="GJ101" s="966"/>
      <c r="GK101" s="966"/>
      <c r="GL101" s="966"/>
      <c r="GM101" s="966"/>
      <c r="GN101" s="966"/>
      <c r="GO101" s="966"/>
      <c r="GP101" s="966"/>
      <c r="GQ101" s="966"/>
      <c r="GR101" s="966"/>
      <c r="GS101" s="966"/>
      <c r="GT101" s="966"/>
      <c r="GU101" s="966"/>
      <c r="GV101" s="966"/>
      <c r="GW101" s="966"/>
      <c r="GX101" s="966"/>
      <c r="GY101" s="966"/>
      <c r="GZ101" s="966"/>
      <c r="HA101" s="966"/>
      <c r="HB101" s="966"/>
      <c r="HC101" s="966"/>
      <c r="HD101" s="966"/>
      <c r="HE101" s="966"/>
      <c r="HF101" s="966"/>
      <c r="HG101" s="966"/>
      <c r="HH101" s="966"/>
      <c r="HI101" s="966"/>
      <c r="HJ101" s="966"/>
      <c r="HK101" s="966"/>
      <c r="HL101" s="966"/>
      <c r="HM101" s="966"/>
      <c r="HN101" s="966"/>
      <c r="HO101" s="966"/>
      <c r="HP101" s="966"/>
      <c r="HQ101" s="966"/>
      <c r="HR101" s="966"/>
      <c r="HS101" s="966"/>
      <c r="HT101" s="966"/>
      <c r="HU101" s="966"/>
      <c r="HV101" s="966"/>
      <c r="HW101" s="966"/>
      <c r="HX101" s="966"/>
      <c r="HY101" s="966"/>
      <c r="HZ101" s="966"/>
      <c r="IA101" s="966"/>
      <c r="IB101" s="966"/>
      <c r="IC101" s="966"/>
      <c r="ID101" s="966"/>
      <c r="IE101" s="966"/>
      <c r="IF101" s="966"/>
      <c r="IG101" s="966"/>
      <c r="IH101" s="966"/>
      <c r="II101" s="966"/>
      <c r="IJ101" s="966"/>
      <c r="IK101" s="966"/>
      <c r="IL101" s="966"/>
      <c r="IM101" s="966"/>
      <c r="IN101" s="966"/>
      <c r="IO101" s="966"/>
      <c r="IP101" s="966"/>
      <c r="IQ101" s="966"/>
      <c r="IR101" s="966"/>
      <c r="IS101" s="966"/>
    </row>
    <row r="102" spans="1:253" ht="12" customHeight="1">
      <c r="A102" s="189" t="s">
        <v>824</v>
      </c>
      <c r="B102" s="264">
        <v>222675877</v>
      </c>
      <c r="C102" s="959"/>
      <c r="D102" s="264">
        <v>7980265.65</v>
      </c>
      <c r="E102" s="959"/>
      <c r="F102" s="264">
        <v>12906920</v>
      </c>
      <c r="G102" s="959"/>
      <c r="H102" s="264">
        <v>464649.12</v>
      </c>
      <c r="I102" s="959"/>
      <c r="J102" s="264">
        <v>0</v>
      </c>
      <c r="K102" s="959"/>
      <c r="L102" s="264">
        <v>0</v>
      </c>
      <c r="M102" s="959"/>
      <c r="N102" s="264">
        <v>85387310</v>
      </c>
      <c r="O102" s="959"/>
      <c r="P102" s="264">
        <v>610086.8</v>
      </c>
      <c r="Q102" s="272"/>
      <c r="R102" s="272"/>
      <c r="S102" s="272"/>
      <c r="T102" s="960"/>
      <c r="U102" s="255"/>
      <c r="V102" s="263"/>
      <c r="W102" s="960"/>
      <c r="X102" s="960"/>
      <c r="Y102" s="960"/>
      <c r="Z102" s="960"/>
      <c r="AA102" s="960"/>
      <c r="AB102" s="961"/>
      <c r="AC102" s="960"/>
      <c r="AD102" s="961"/>
      <c r="AE102" s="967"/>
      <c r="AF102" s="947"/>
      <c r="AG102" s="947"/>
      <c r="AH102" s="947"/>
      <c r="AI102" s="947"/>
      <c r="AJ102" s="947"/>
      <c r="AK102" s="947"/>
      <c r="AL102" s="947"/>
      <c r="AM102" s="947"/>
      <c r="AN102" s="947"/>
      <c r="AO102" s="947"/>
      <c r="AP102" s="947"/>
      <c r="AQ102" s="947"/>
      <c r="AR102" s="947"/>
      <c r="AS102" s="947"/>
      <c r="AT102" s="947"/>
      <c r="AU102" s="947"/>
      <c r="AV102" s="947"/>
      <c r="AW102" s="947"/>
      <c r="AX102" s="947"/>
      <c r="AY102" s="947"/>
      <c r="AZ102" s="947"/>
      <c r="BA102" s="947"/>
      <c r="BB102" s="947"/>
      <c r="BC102" s="947"/>
      <c r="BD102" s="947"/>
      <c r="BE102" s="967"/>
      <c r="BF102" s="967"/>
      <c r="BG102" s="967"/>
      <c r="BH102" s="967"/>
      <c r="BI102" s="967"/>
      <c r="BJ102" s="967"/>
      <c r="BK102" s="967"/>
      <c r="BL102" s="967"/>
      <c r="BM102" s="967"/>
      <c r="BN102" s="967"/>
      <c r="BO102" s="967"/>
      <c r="BP102" s="967"/>
      <c r="BQ102" s="967"/>
      <c r="BR102" s="967"/>
      <c r="BS102" s="967"/>
      <c r="BT102" s="967"/>
      <c r="BU102" s="967"/>
      <c r="BV102" s="967"/>
      <c r="BW102" s="967"/>
      <c r="BX102" s="967"/>
      <c r="BY102" s="967"/>
      <c r="BZ102" s="967"/>
      <c r="CA102" s="967"/>
      <c r="CB102" s="967"/>
      <c r="CC102" s="967"/>
      <c r="CD102" s="967"/>
      <c r="CE102" s="967"/>
      <c r="CF102" s="967"/>
      <c r="CG102" s="967"/>
      <c r="CH102" s="967"/>
      <c r="CI102" s="967"/>
      <c r="CJ102" s="967"/>
      <c r="CK102" s="967"/>
      <c r="CL102" s="967"/>
      <c r="CM102" s="967"/>
      <c r="CN102" s="967"/>
      <c r="CO102" s="967"/>
      <c r="CP102" s="967"/>
      <c r="CQ102" s="967"/>
      <c r="CR102" s="967"/>
      <c r="CS102" s="968"/>
      <c r="CT102" s="966"/>
      <c r="CU102" s="966"/>
      <c r="CV102" s="966"/>
      <c r="CW102" s="966"/>
      <c r="CX102" s="966"/>
      <c r="CY102" s="966"/>
      <c r="CZ102" s="966"/>
      <c r="DA102" s="966"/>
      <c r="DB102" s="966"/>
      <c r="DC102" s="966"/>
      <c r="DD102" s="966"/>
      <c r="DE102" s="966"/>
      <c r="DF102" s="966"/>
      <c r="DG102" s="966"/>
      <c r="DH102" s="966"/>
      <c r="DI102" s="966"/>
      <c r="DJ102" s="966"/>
      <c r="DK102" s="966"/>
      <c r="DL102" s="966"/>
      <c r="DM102" s="966"/>
      <c r="DN102" s="966"/>
      <c r="DO102" s="966"/>
      <c r="DP102" s="966"/>
      <c r="DQ102" s="966"/>
      <c r="DR102" s="966"/>
      <c r="DS102" s="966"/>
      <c r="DT102" s="966"/>
      <c r="DU102" s="966"/>
      <c r="DV102" s="966"/>
      <c r="DW102" s="966"/>
      <c r="DX102" s="966"/>
      <c r="DY102" s="966"/>
      <c r="DZ102" s="966"/>
      <c r="EA102" s="966"/>
      <c r="EB102" s="966"/>
      <c r="EC102" s="966"/>
      <c r="ED102" s="966"/>
      <c r="EE102" s="966"/>
      <c r="EF102" s="966"/>
      <c r="EG102" s="966"/>
      <c r="EH102" s="966"/>
      <c r="EI102" s="966"/>
      <c r="EJ102" s="966"/>
      <c r="EK102" s="966"/>
      <c r="EL102" s="966"/>
      <c r="EM102" s="966"/>
      <c r="EN102" s="966"/>
      <c r="EO102" s="966"/>
      <c r="EP102" s="966"/>
      <c r="EQ102" s="966"/>
      <c r="ER102" s="966"/>
      <c r="ES102" s="966"/>
      <c r="ET102" s="966"/>
      <c r="EU102" s="966"/>
      <c r="EV102" s="966"/>
      <c r="EW102" s="966"/>
      <c r="EX102" s="966"/>
      <c r="EY102" s="966"/>
      <c r="EZ102" s="966"/>
      <c r="FA102" s="966"/>
      <c r="FB102" s="966"/>
      <c r="FC102" s="966"/>
      <c r="FD102" s="966"/>
      <c r="FE102" s="966"/>
      <c r="FF102" s="966"/>
      <c r="FG102" s="966"/>
      <c r="FH102" s="966"/>
      <c r="FI102" s="966"/>
      <c r="FJ102" s="966"/>
      <c r="FK102" s="966"/>
      <c r="FL102" s="966"/>
      <c r="FM102" s="966"/>
      <c r="FN102" s="966"/>
      <c r="FO102" s="966"/>
      <c r="FP102" s="966"/>
      <c r="FQ102" s="966"/>
      <c r="FR102" s="966"/>
      <c r="FS102" s="966"/>
      <c r="FT102" s="966"/>
      <c r="FU102" s="966"/>
      <c r="FV102" s="966"/>
      <c r="FW102" s="966"/>
      <c r="FX102" s="966"/>
      <c r="FY102" s="966"/>
      <c r="FZ102" s="966"/>
      <c r="GA102" s="966"/>
      <c r="GB102" s="966"/>
      <c r="GC102" s="966"/>
      <c r="GD102" s="966"/>
      <c r="GE102" s="966"/>
      <c r="GF102" s="966"/>
      <c r="GG102" s="966"/>
      <c r="GH102" s="966"/>
      <c r="GI102" s="966"/>
      <c r="GJ102" s="966"/>
      <c r="GK102" s="966"/>
      <c r="GL102" s="966"/>
      <c r="GM102" s="966"/>
      <c r="GN102" s="966"/>
      <c r="GO102" s="966"/>
      <c r="GP102" s="966"/>
      <c r="GQ102" s="966"/>
      <c r="GR102" s="966"/>
      <c r="GS102" s="966"/>
      <c r="GT102" s="966"/>
      <c r="GU102" s="966"/>
      <c r="GV102" s="966"/>
      <c r="GW102" s="966"/>
      <c r="GX102" s="966"/>
      <c r="GY102" s="966"/>
      <c r="GZ102" s="966"/>
      <c r="HA102" s="966"/>
      <c r="HB102" s="966"/>
      <c r="HC102" s="966"/>
      <c r="HD102" s="966"/>
      <c r="HE102" s="966"/>
      <c r="HF102" s="966"/>
      <c r="HG102" s="966"/>
      <c r="HH102" s="966"/>
      <c r="HI102" s="966"/>
      <c r="HJ102" s="966"/>
      <c r="HK102" s="966"/>
      <c r="HL102" s="966"/>
      <c r="HM102" s="966"/>
      <c r="HN102" s="966"/>
      <c r="HO102" s="966"/>
      <c r="HP102" s="966"/>
      <c r="HQ102" s="966"/>
      <c r="HR102" s="966"/>
      <c r="HS102" s="966"/>
      <c r="HT102" s="966"/>
      <c r="HU102" s="966"/>
      <c r="HV102" s="966"/>
      <c r="HW102" s="966"/>
      <c r="HX102" s="966"/>
      <c r="HY102" s="966"/>
      <c r="HZ102" s="966"/>
      <c r="IA102" s="966"/>
      <c r="IB102" s="966"/>
      <c r="IC102" s="966"/>
      <c r="ID102" s="966"/>
      <c r="IE102" s="966"/>
      <c r="IF102" s="966"/>
      <c r="IG102" s="966"/>
      <c r="IH102" s="966"/>
      <c r="II102" s="966"/>
      <c r="IJ102" s="966"/>
      <c r="IK102" s="966"/>
      <c r="IL102" s="966"/>
      <c r="IM102" s="966"/>
      <c r="IN102" s="966"/>
      <c r="IO102" s="966"/>
      <c r="IP102" s="966"/>
      <c r="IQ102" s="966"/>
      <c r="IR102" s="966"/>
      <c r="IS102" s="966"/>
    </row>
    <row r="103" spans="2:56" ht="8.25" customHeight="1">
      <c r="B103" s="957"/>
      <c r="C103" s="265"/>
      <c r="D103" s="957"/>
      <c r="E103" s="265"/>
      <c r="F103" s="957"/>
      <c r="G103" s="265"/>
      <c r="H103" s="957"/>
      <c r="I103" s="265"/>
      <c r="J103" s="957"/>
      <c r="K103" s="265"/>
      <c r="L103" s="957"/>
      <c r="M103" s="265"/>
      <c r="N103" s="957"/>
      <c r="O103" s="265"/>
      <c r="P103" s="976"/>
      <c r="Q103" s="977"/>
      <c r="R103" s="977"/>
      <c r="S103" s="977"/>
      <c r="AF103" s="947"/>
      <c r="AG103" s="947"/>
      <c r="AH103" s="947"/>
      <c r="AI103" s="947"/>
      <c r="AJ103" s="947"/>
      <c r="AK103" s="947"/>
      <c r="AL103" s="947"/>
      <c r="AM103" s="947"/>
      <c r="AN103" s="947"/>
      <c r="AO103" s="947"/>
      <c r="AP103" s="947"/>
      <c r="AQ103" s="947"/>
      <c r="AR103" s="947"/>
      <c r="AS103" s="947"/>
      <c r="AT103" s="947"/>
      <c r="AU103" s="947"/>
      <c r="AV103" s="947"/>
      <c r="AW103" s="947"/>
      <c r="AX103" s="947"/>
      <c r="AY103" s="947"/>
      <c r="AZ103" s="947"/>
      <c r="BA103" s="947"/>
      <c r="BB103" s="947"/>
      <c r="BC103" s="947"/>
      <c r="BD103" s="947"/>
    </row>
    <row r="104" spans="1:56" ht="12" customHeight="1">
      <c r="A104" s="189" t="s">
        <v>825</v>
      </c>
      <c r="B104" s="264">
        <v>116467553</v>
      </c>
      <c r="C104" s="264"/>
      <c r="D104" s="264">
        <v>4761248.96</v>
      </c>
      <c r="E104" s="264"/>
      <c r="F104" s="264">
        <v>879950</v>
      </c>
      <c r="G104" s="264"/>
      <c r="H104" s="264">
        <v>36957.9</v>
      </c>
      <c r="I104" s="264"/>
      <c r="J104" s="264">
        <v>50551200</v>
      </c>
      <c r="K104" s="264"/>
      <c r="L104" s="264">
        <v>353858.4</v>
      </c>
      <c r="M104" s="264"/>
      <c r="N104" s="264">
        <v>43708760</v>
      </c>
      <c r="O104" s="264"/>
      <c r="P104" s="264">
        <v>253260.78</v>
      </c>
      <c r="Q104" s="272"/>
      <c r="R104" s="272"/>
      <c r="S104" s="272"/>
      <c r="T104" s="212"/>
      <c r="U104" s="255"/>
      <c r="V104" s="263"/>
      <c r="W104" s="212"/>
      <c r="Y104" s="212"/>
      <c r="AA104" s="212"/>
      <c r="AC104" s="212"/>
      <c r="AF104" s="947"/>
      <c r="AG104" s="947"/>
      <c r="AH104" s="947"/>
      <c r="AI104" s="947"/>
      <c r="AJ104" s="947"/>
      <c r="AK104" s="947"/>
      <c r="AL104" s="947"/>
      <c r="AM104" s="947"/>
      <c r="AN104" s="947"/>
      <c r="AO104" s="947"/>
      <c r="AP104" s="947"/>
      <c r="AQ104" s="947"/>
      <c r="AR104" s="947"/>
      <c r="AS104" s="947"/>
      <c r="AT104" s="947"/>
      <c r="AU104" s="947"/>
      <c r="AV104" s="947"/>
      <c r="AW104" s="947"/>
      <c r="AX104" s="947"/>
      <c r="AY104" s="947"/>
      <c r="AZ104" s="947"/>
      <c r="BA104" s="947"/>
      <c r="BB104" s="947"/>
      <c r="BC104" s="947"/>
      <c r="BD104" s="947"/>
    </row>
    <row r="105" spans="1:253" ht="12" customHeight="1">
      <c r="A105" s="189" t="s">
        <v>826</v>
      </c>
      <c r="B105" s="264">
        <v>241561829</v>
      </c>
      <c r="C105" s="959"/>
      <c r="D105" s="264">
        <v>9275311.89</v>
      </c>
      <c r="E105" s="959"/>
      <c r="F105" s="264">
        <v>22377197</v>
      </c>
      <c r="G105" s="959"/>
      <c r="H105" s="264">
        <v>335658.02</v>
      </c>
      <c r="I105" s="959"/>
      <c r="J105" s="264">
        <v>0</v>
      </c>
      <c r="K105" s="966"/>
      <c r="L105" s="264">
        <v>0</v>
      </c>
      <c r="M105" s="966"/>
      <c r="N105" s="264">
        <v>91883661</v>
      </c>
      <c r="O105" s="959"/>
      <c r="P105" s="264">
        <v>735080.23</v>
      </c>
      <c r="Q105" s="272"/>
      <c r="R105" s="272"/>
      <c r="S105" s="272"/>
      <c r="T105" s="960"/>
      <c r="U105" s="255"/>
      <c r="V105" s="263"/>
      <c r="W105" s="960"/>
      <c r="X105" s="967"/>
      <c r="Y105" s="967"/>
      <c r="Z105" s="967"/>
      <c r="AA105" s="967"/>
      <c r="AB105" s="961"/>
      <c r="AC105" s="960"/>
      <c r="AD105" s="961"/>
      <c r="AE105" s="967"/>
      <c r="AF105" s="947"/>
      <c r="AG105" s="947"/>
      <c r="AH105" s="947"/>
      <c r="AI105" s="947"/>
      <c r="AJ105" s="947"/>
      <c r="AK105" s="947"/>
      <c r="AL105" s="947"/>
      <c r="AM105" s="947"/>
      <c r="AN105" s="947"/>
      <c r="AO105" s="947"/>
      <c r="AP105" s="947"/>
      <c r="AQ105" s="947"/>
      <c r="AR105" s="947"/>
      <c r="AS105" s="947"/>
      <c r="AT105" s="947"/>
      <c r="AU105" s="947"/>
      <c r="AV105" s="947"/>
      <c r="AW105" s="947"/>
      <c r="AX105" s="947"/>
      <c r="AY105" s="947"/>
      <c r="AZ105" s="947"/>
      <c r="BA105" s="947"/>
      <c r="BB105" s="947"/>
      <c r="BC105" s="947"/>
      <c r="BD105" s="947"/>
      <c r="BE105" s="967"/>
      <c r="BF105" s="967"/>
      <c r="BG105" s="967"/>
      <c r="BH105" s="967"/>
      <c r="BI105" s="967"/>
      <c r="BJ105" s="967"/>
      <c r="BK105" s="967"/>
      <c r="BL105" s="967"/>
      <c r="BM105" s="967"/>
      <c r="BN105" s="967"/>
      <c r="BO105" s="967"/>
      <c r="BP105" s="967"/>
      <c r="BQ105" s="967"/>
      <c r="BR105" s="967"/>
      <c r="BS105" s="967"/>
      <c r="BT105" s="967"/>
      <c r="BU105" s="967"/>
      <c r="BV105" s="967"/>
      <c r="BW105" s="967"/>
      <c r="BX105" s="967"/>
      <c r="BY105" s="967"/>
      <c r="BZ105" s="967"/>
      <c r="CA105" s="967"/>
      <c r="CB105" s="967"/>
      <c r="CC105" s="967"/>
      <c r="CD105" s="967"/>
      <c r="CE105" s="967"/>
      <c r="CF105" s="967"/>
      <c r="CG105" s="967"/>
      <c r="CH105" s="967"/>
      <c r="CI105" s="967"/>
      <c r="CJ105" s="967"/>
      <c r="CK105" s="967"/>
      <c r="CL105" s="967"/>
      <c r="CM105" s="967"/>
      <c r="CN105" s="967"/>
      <c r="CO105" s="967"/>
      <c r="CP105" s="967"/>
      <c r="CQ105" s="967"/>
      <c r="CR105" s="967"/>
      <c r="CS105" s="968"/>
      <c r="CT105" s="966"/>
      <c r="CU105" s="966"/>
      <c r="CV105" s="966"/>
      <c r="CW105" s="966"/>
      <c r="CX105" s="966"/>
      <c r="CY105" s="966"/>
      <c r="CZ105" s="966"/>
      <c r="DA105" s="966"/>
      <c r="DB105" s="966"/>
      <c r="DC105" s="966"/>
      <c r="DD105" s="966"/>
      <c r="DE105" s="966"/>
      <c r="DF105" s="966"/>
      <c r="DG105" s="966"/>
      <c r="DH105" s="966"/>
      <c r="DI105" s="966"/>
      <c r="DJ105" s="966"/>
      <c r="DK105" s="966"/>
      <c r="DL105" s="966"/>
      <c r="DM105" s="966"/>
      <c r="DN105" s="966"/>
      <c r="DO105" s="966"/>
      <c r="DP105" s="966"/>
      <c r="DQ105" s="966"/>
      <c r="DR105" s="966"/>
      <c r="DS105" s="966"/>
      <c r="DT105" s="966"/>
      <c r="DU105" s="966"/>
      <c r="DV105" s="966"/>
      <c r="DW105" s="966"/>
      <c r="DX105" s="966"/>
      <c r="DY105" s="966"/>
      <c r="DZ105" s="966"/>
      <c r="EA105" s="966"/>
      <c r="EB105" s="966"/>
      <c r="EC105" s="966"/>
      <c r="ED105" s="966"/>
      <c r="EE105" s="966"/>
      <c r="EF105" s="966"/>
      <c r="EG105" s="966"/>
      <c r="EH105" s="966"/>
      <c r="EI105" s="966"/>
      <c r="EJ105" s="966"/>
      <c r="EK105" s="966"/>
      <c r="EL105" s="966"/>
      <c r="EM105" s="966"/>
      <c r="EN105" s="966"/>
      <c r="EO105" s="966"/>
      <c r="EP105" s="966"/>
      <c r="EQ105" s="966"/>
      <c r="ER105" s="966"/>
      <c r="ES105" s="966"/>
      <c r="ET105" s="966"/>
      <c r="EU105" s="966"/>
      <c r="EV105" s="966"/>
      <c r="EW105" s="966"/>
      <c r="EX105" s="966"/>
      <c r="EY105" s="966"/>
      <c r="EZ105" s="966"/>
      <c r="FA105" s="966"/>
      <c r="FB105" s="966"/>
      <c r="FC105" s="966"/>
      <c r="FD105" s="966"/>
      <c r="FE105" s="966"/>
      <c r="FF105" s="966"/>
      <c r="FG105" s="966"/>
      <c r="FH105" s="966"/>
      <c r="FI105" s="966"/>
      <c r="FJ105" s="966"/>
      <c r="FK105" s="966"/>
      <c r="FL105" s="966"/>
      <c r="FM105" s="966"/>
      <c r="FN105" s="966"/>
      <c r="FO105" s="966"/>
      <c r="FP105" s="966"/>
      <c r="FQ105" s="966"/>
      <c r="FR105" s="966"/>
      <c r="FS105" s="966"/>
      <c r="FT105" s="966"/>
      <c r="FU105" s="966"/>
      <c r="FV105" s="966"/>
      <c r="FW105" s="966"/>
      <c r="FX105" s="966"/>
      <c r="FY105" s="966"/>
      <c r="FZ105" s="966"/>
      <c r="GA105" s="966"/>
      <c r="GB105" s="966"/>
      <c r="GC105" s="966"/>
      <c r="GD105" s="966"/>
      <c r="GE105" s="966"/>
      <c r="GF105" s="966"/>
      <c r="GG105" s="966"/>
      <c r="GH105" s="966"/>
      <c r="GI105" s="966"/>
      <c r="GJ105" s="966"/>
      <c r="GK105" s="966"/>
      <c r="GL105" s="966"/>
      <c r="GM105" s="966"/>
      <c r="GN105" s="966"/>
      <c r="GO105" s="966"/>
      <c r="GP105" s="966"/>
      <c r="GQ105" s="966"/>
      <c r="GR105" s="966"/>
      <c r="GS105" s="966"/>
      <c r="GT105" s="966"/>
      <c r="GU105" s="966"/>
      <c r="GV105" s="966"/>
      <c r="GW105" s="966"/>
      <c r="GX105" s="966"/>
      <c r="GY105" s="966"/>
      <c r="GZ105" s="966"/>
      <c r="HA105" s="966"/>
      <c r="HB105" s="966"/>
      <c r="HC105" s="966"/>
      <c r="HD105" s="966"/>
      <c r="HE105" s="966"/>
      <c r="HF105" s="966"/>
      <c r="HG105" s="966"/>
      <c r="HH105" s="966"/>
      <c r="HI105" s="966"/>
      <c r="HJ105" s="966"/>
      <c r="HK105" s="966"/>
      <c r="HL105" s="966"/>
      <c r="HM105" s="966"/>
      <c r="HN105" s="966"/>
      <c r="HO105" s="966"/>
      <c r="HP105" s="966"/>
      <c r="HQ105" s="966"/>
      <c r="HR105" s="966"/>
      <c r="HS105" s="966"/>
      <c r="HT105" s="966"/>
      <c r="HU105" s="966"/>
      <c r="HV105" s="966"/>
      <c r="HW105" s="966"/>
      <c r="HX105" s="966"/>
      <c r="HY105" s="966"/>
      <c r="HZ105" s="966"/>
      <c r="IA105" s="966"/>
      <c r="IB105" s="966"/>
      <c r="IC105" s="966"/>
      <c r="ID105" s="966"/>
      <c r="IE105" s="966"/>
      <c r="IF105" s="966"/>
      <c r="IG105" s="966"/>
      <c r="IH105" s="966"/>
      <c r="II105" s="966"/>
      <c r="IJ105" s="966"/>
      <c r="IK105" s="966"/>
      <c r="IL105" s="966"/>
      <c r="IM105" s="966"/>
      <c r="IN105" s="966"/>
      <c r="IO105" s="966"/>
      <c r="IP105" s="966"/>
      <c r="IQ105" s="966"/>
      <c r="IR105" s="966"/>
      <c r="IS105" s="966"/>
    </row>
    <row r="106" spans="1:253" ht="12" customHeight="1">
      <c r="A106" s="189" t="s">
        <v>827</v>
      </c>
      <c r="B106" s="264">
        <v>3776932412</v>
      </c>
      <c r="C106" s="959"/>
      <c r="D106" s="264">
        <v>134897628.52000004</v>
      </c>
      <c r="E106" s="959"/>
      <c r="F106" s="264">
        <v>15027767</v>
      </c>
      <c r="G106" s="959"/>
      <c r="H106" s="264">
        <v>300555.34</v>
      </c>
      <c r="I106" s="959"/>
      <c r="J106" s="264">
        <v>0</v>
      </c>
      <c r="K106" s="966"/>
      <c r="L106" s="264">
        <v>0</v>
      </c>
      <c r="M106" s="966"/>
      <c r="N106" s="264">
        <v>1475044722</v>
      </c>
      <c r="O106" s="959"/>
      <c r="P106" s="264">
        <v>14400089.399999999</v>
      </c>
      <c r="Q106" s="272"/>
      <c r="R106" s="272"/>
      <c r="S106" s="272"/>
      <c r="T106" s="960"/>
      <c r="U106" s="255"/>
      <c r="V106" s="263"/>
      <c r="W106" s="960"/>
      <c r="X106" s="967"/>
      <c r="Y106" s="967"/>
      <c r="Z106" s="967"/>
      <c r="AA106" s="967"/>
      <c r="AB106" s="961"/>
      <c r="AC106" s="960"/>
      <c r="AD106" s="961"/>
      <c r="AE106" s="967"/>
      <c r="AF106" s="947"/>
      <c r="AG106" s="947"/>
      <c r="AH106" s="947"/>
      <c r="AI106" s="947"/>
      <c r="AJ106" s="947"/>
      <c r="AK106" s="947"/>
      <c r="AL106" s="947"/>
      <c r="AM106" s="947"/>
      <c r="AN106" s="947"/>
      <c r="AO106" s="947"/>
      <c r="AP106" s="947"/>
      <c r="AQ106" s="947"/>
      <c r="AR106" s="947"/>
      <c r="AS106" s="947"/>
      <c r="AT106" s="947"/>
      <c r="AU106" s="947"/>
      <c r="AV106" s="947"/>
      <c r="AW106" s="947"/>
      <c r="AX106" s="947"/>
      <c r="AY106" s="947"/>
      <c r="AZ106" s="947"/>
      <c r="BA106" s="947"/>
      <c r="BB106" s="947"/>
      <c r="BC106" s="947"/>
      <c r="BD106" s="947"/>
      <c r="BE106" s="967"/>
      <c r="BF106" s="967"/>
      <c r="BG106" s="967"/>
      <c r="BH106" s="967"/>
      <c r="BI106" s="967"/>
      <c r="BJ106" s="967"/>
      <c r="BK106" s="967"/>
      <c r="BL106" s="967"/>
      <c r="BM106" s="967"/>
      <c r="BN106" s="967"/>
      <c r="BO106" s="967"/>
      <c r="BP106" s="967"/>
      <c r="BQ106" s="967"/>
      <c r="BR106" s="967"/>
      <c r="BS106" s="967"/>
      <c r="BT106" s="967"/>
      <c r="BU106" s="967"/>
      <c r="BV106" s="967"/>
      <c r="BW106" s="967"/>
      <c r="BX106" s="967"/>
      <c r="BY106" s="967"/>
      <c r="BZ106" s="967"/>
      <c r="CA106" s="967"/>
      <c r="CB106" s="967"/>
      <c r="CC106" s="967"/>
      <c r="CD106" s="967"/>
      <c r="CE106" s="967"/>
      <c r="CF106" s="967"/>
      <c r="CG106" s="967"/>
      <c r="CH106" s="967"/>
      <c r="CI106" s="967"/>
      <c r="CJ106" s="967"/>
      <c r="CK106" s="967"/>
      <c r="CL106" s="967"/>
      <c r="CM106" s="967"/>
      <c r="CN106" s="967"/>
      <c r="CO106" s="967"/>
      <c r="CP106" s="967"/>
      <c r="CQ106" s="967"/>
      <c r="CR106" s="967"/>
      <c r="CS106" s="968"/>
      <c r="CT106" s="966"/>
      <c r="CU106" s="966"/>
      <c r="CV106" s="966"/>
      <c r="CW106" s="966"/>
      <c r="CX106" s="966"/>
      <c r="CY106" s="966"/>
      <c r="CZ106" s="966"/>
      <c r="DA106" s="966"/>
      <c r="DB106" s="966"/>
      <c r="DC106" s="966"/>
      <c r="DD106" s="966"/>
      <c r="DE106" s="966"/>
      <c r="DF106" s="966"/>
      <c r="DG106" s="966"/>
      <c r="DH106" s="966"/>
      <c r="DI106" s="966"/>
      <c r="DJ106" s="966"/>
      <c r="DK106" s="966"/>
      <c r="DL106" s="966"/>
      <c r="DM106" s="966"/>
      <c r="DN106" s="966"/>
      <c r="DO106" s="966"/>
      <c r="DP106" s="966"/>
      <c r="DQ106" s="966"/>
      <c r="DR106" s="966"/>
      <c r="DS106" s="966"/>
      <c r="DT106" s="966"/>
      <c r="DU106" s="966"/>
      <c r="DV106" s="966"/>
      <c r="DW106" s="966"/>
      <c r="DX106" s="966"/>
      <c r="DY106" s="966"/>
      <c r="DZ106" s="966"/>
      <c r="EA106" s="966"/>
      <c r="EB106" s="966"/>
      <c r="EC106" s="966"/>
      <c r="ED106" s="966"/>
      <c r="EE106" s="966"/>
      <c r="EF106" s="966"/>
      <c r="EG106" s="966"/>
      <c r="EH106" s="966"/>
      <c r="EI106" s="966"/>
      <c r="EJ106" s="966"/>
      <c r="EK106" s="966"/>
      <c r="EL106" s="966"/>
      <c r="EM106" s="966"/>
      <c r="EN106" s="966"/>
      <c r="EO106" s="966"/>
      <c r="EP106" s="966"/>
      <c r="EQ106" s="966"/>
      <c r="ER106" s="966"/>
      <c r="ES106" s="966"/>
      <c r="ET106" s="966"/>
      <c r="EU106" s="966"/>
      <c r="EV106" s="966"/>
      <c r="EW106" s="966"/>
      <c r="EX106" s="966"/>
      <c r="EY106" s="966"/>
      <c r="EZ106" s="966"/>
      <c r="FA106" s="966"/>
      <c r="FB106" s="966"/>
      <c r="FC106" s="966"/>
      <c r="FD106" s="966"/>
      <c r="FE106" s="966"/>
      <c r="FF106" s="966"/>
      <c r="FG106" s="966"/>
      <c r="FH106" s="966"/>
      <c r="FI106" s="966"/>
      <c r="FJ106" s="966"/>
      <c r="FK106" s="966"/>
      <c r="FL106" s="966"/>
      <c r="FM106" s="966"/>
      <c r="FN106" s="966"/>
      <c r="FO106" s="966"/>
      <c r="FP106" s="966"/>
      <c r="FQ106" s="966"/>
      <c r="FR106" s="966"/>
      <c r="FS106" s="966"/>
      <c r="FT106" s="966"/>
      <c r="FU106" s="966"/>
      <c r="FV106" s="966"/>
      <c r="FW106" s="966"/>
      <c r="FX106" s="966"/>
      <c r="FY106" s="966"/>
      <c r="FZ106" s="966"/>
      <c r="GA106" s="966"/>
      <c r="GB106" s="966"/>
      <c r="GC106" s="966"/>
      <c r="GD106" s="966"/>
      <c r="GE106" s="966"/>
      <c r="GF106" s="966"/>
      <c r="GG106" s="966"/>
      <c r="GH106" s="966"/>
      <c r="GI106" s="966"/>
      <c r="GJ106" s="966"/>
      <c r="GK106" s="966"/>
      <c r="GL106" s="966"/>
      <c r="GM106" s="966"/>
      <c r="GN106" s="966"/>
      <c r="GO106" s="966"/>
      <c r="GP106" s="966"/>
      <c r="GQ106" s="966"/>
      <c r="GR106" s="966"/>
      <c r="GS106" s="966"/>
      <c r="GT106" s="966"/>
      <c r="GU106" s="966"/>
      <c r="GV106" s="966"/>
      <c r="GW106" s="966"/>
      <c r="GX106" s="966"/>
      <c r="GY106" s="966"/>
      <c r="GZ106" s="966"/>
      <c r="HA106" s="966"/>
      <c r="HB106" s="966"/>
      <c r="HC106" s="966"/>
      <c r="HD106" s="966"/>
      <c r="HE106" s="966"/>
      <c r="HF106" s="966"/>
      <c r="HG106" s="966"/>
      <c r="HH106" s="966"/>
      <c r="HI106" s="966"/>
      <c r="HJ106" s="966"/>
      <c r="HK106" s="966"/>
      <c r="HL106" s="966"/>
      <c r="HM106" s="966"/>
      <c r="HN106" s="966"/>
      <c r="HO106" s="966"/>
      <c r="HP106" s="966"/>
      <c r="HQ106" s="966"/>
      <c r="HR106" s="966"/>
      <c r="HS106" s="966"/>
      <c r="HT106" s="966"/>
      <c r="HU106" s="966"/>
      <c r="HV106" s="966"/>
      <c r="HW106" s="966"/>
      <c r="HX106" s="966"/>
      <c r="HY106" s="966"/>
      <c r="HZ106" s="966"/>
      <c r="IA106" s="966"/>
      <c r="IB106" s="966"/>
      <c r="IC106" s="966"/>
      <c r="ID106" s="966"/>
      <c r="IE106" s="966"/>
      <c r="IF106" s="966"/>
      <c r="IG106" s="966"/>
      <c r="IH106" s="966"/>
      <c r="II106" s="966"/>
      <c r="IJ106" s="966"/>
      <c r="IK106" s="966"/>
      <c r="IL106" s="966"/>
      <c r="IM106" s="966"/>
      <c r="IN106" s="966"/>
      <c r="IO106" s="966"/>
      <c r="IP106" s="966"/>
      <c r="IQ106" s="966"/>
      <c r="IR106" s="966"/>
      <c r="IS106" s="966"/>
    </row>
    <row r="107" spans="1:253" ht="12" customHeight="1">
      <c r="A107" s="189" t="s">
        <v>828</v>
      </c>
      <c r="B107" s="264">
        <v>298846238</v>
      </c>
      <c r="C107" s="959"/>
      <c r="D107" s="264">
        <v>6253709.279999999</v>
      </c>
      <c r="E107" s="959"/>
      <c r="F107" s="264">
        <v>127627258</v>
      </c>
      <c r="G107" s="959"/>
      <c r="H107" s="264">
        <v>1914409.02</v>
      </c>
      <c r="I107" s="959"/>
      <c r="J107" s="264">
        <v>0</v>
      </c>
      <c r="K107" s="959"/>
      <c r="L107" s="264">
        <v>0</v>
      </c>
      <c r="M107" s="959"/>
      <c r="N107" s="264">
        <v>98721730</v>
      </c>
      <c r="O107" s="959"/>
      <c r="P107" s="264">
        <v>613482.35</v>
      </c>
      <c r="Q107" s="272"/>
      <c r="R107" s="272"/>
      <c r="S107" s="272"/>
      <c r="T107" s="960"/>
      <c r="U107" s="255"/>
      <c r="V107" s="263"/>
      <c r="W107" s="960"/>
      <c r="X107" s="961"/>
      <c r="Y107" s="960"/>
      <c r="Z107" s="961"/>
      <c r="AA107" s="960"/>
      <c r="AB107" s="961"/>
      <c r="AC107" s="960"/>
      <c r="AD107" s="961"/>
      <c r="AE107" s="967"/>
      <c r="AF107" s="947"/>
      <c r="AG107" s="947"/>
      <c r="AH107" s="947"/>
      <c r="AI107" s="947"/>
      <c r="AJ107" s="947"/>
      <c r="AK107" s="947"/>
      <c r="AL107" s="947"/>
      <c r="AM107" s="947"/>
      <c r="AN107" s="947"/>
      <c r="AO107" s="947"/>
      <c r="AP107" s="947"/>
      <c r="AQ107" s="947"/>
      <c r="AR107" s="947"/>
      <c r="AS107" s="947"/>
      <c r="AT107" s="947"/>
      <c r="AU107" s="947"/>
      <c r="AV107" s="947"/>
      <c r="AW107" s="947"/>
      <c r="AX107" s="947"/>
      <c r="AY107" s="947"/>
      <c r="AZ107" s="947"/>
      <c r="BA107" s="947"/>
      <c r="BB107" s="947"/>
      <c r="BC107" s="947"/>
      <c r="BD107" s="947"/>
      <c r="BE107" s="967"/>
      <c r="BF107" s="967"/>
      <c r="BG107" s="967"/>
      <c r="BH107" s="967"/>
      <c r="BI107" s="967"/>
      <c r="BJ107" s="967"/>
      <c r="BK107" s="967"/>
      <c r="BL107" s="967"/>
      <c r="BM107" s="967"/>
      <c r="BN107" s="967"/>
      <c r="BO107" s="967"/>
      <c r="BP107" s="967"/>
      <c r="BQ107" s="967"/>
      <c r="BR107" s="967"/>
      <c r="BS107" s="967"/>
      <c r="BT107" s="967"/>
      <c r="BU107" s="967"/>
      <c r="BV107" s="967"/>
      <c r="BW107" s="967"/>
      <c r="BX107" s="967"/>
      <c r="BY107" s="967"/>
      <c r="BZ107" s="967"/>
      <c r="CA107" s="967"/>
      <c r="CB107" s="967"/>
      <c r="CC107" s="967"/>
      <c r="CD107" s="967"/>
      <c r="CE107" s="967"/>
      <c r="CF107" s="967"/>
      <c r="CG107" s="967"/>
      <c r="CH107" s="967"/>
      <c r="CI107" s="967"/>
      <c r="CJ107" s="967"/>
      <c r="CK107" s="967"/>
      <c r="CL107" s="967"/>
      <c r="CM107" s="967"/>
      <c r="CN107" s="967"/>
      <c r="CO107" s="967"/>
      <c r="CP107" s="967"/>
      <c r="CQ107" s="967"/>
      <c r="CR107" s="967"/>
      <c r="CS107" s="968"/>
      <c r="CT107" s="966"/>
      <c r="CU107" s="966"/>
      <c r="CV107" s="966"/>
      <c r="CW107" s="966"/>
      <c r="CX107" s="966"/>
      <c r="CY107" s="966"/>
      <c r="CZ107" s="966"/>
      <c r="DA107" s="966"/>
      <c r="DB107" s="966"/>
      <c r="DC107" s="966"/>
      <c r="DD107" s="966"/>
      <c r="DE107" s="966"/>
      <c r="DF107" s="966"/>
      <c r="DG107" s="966"/>
      <c r="DH107" s="966"/>
      <c r="DI107" s="966"/>
      <c r="DJ107" s="966"/>
      <c r="DK107" s="966"/>
      <c r="DL107" s="966"/>
      <c r="DM107" s="966"/>
      <c r="DN107" s="966"/>
      <c r="DO107" s="966"/>
      <c r="DP107" s="966"/>
      <c r="DQ107" s="966"/>
      <c r="DR107" s="966"/>
      <c r="DS107" s="966"/>
      <c r="DT107" s="966"/>
      <c r="DU107" s="966"/>
      <c r="DV107" s="966"/>
      <c r="DW107" s="966"/>
      <c r="DX107" s="966"/>
      <c r="DY107" s="966"/>
      <c r="DZ107" s="966"/>
      <c r="EA107" s="966"/>
      <c r="EB107" s="966"/>
      <c r="EC107" s="966"/>
      <c r="ED107" s="966"/>
      <c r="EE107" s="966"/>
      <c r="EF107" s="966"/>
      <c r="EG107" s="966"/>
      <c r="EH107" s="966"/>
      <c r="EI107" s="966"/>
      <c r="EJ107" s="966"/>
      <c r="EK107" s="966"/>
      <c r="EL107" s="966"/>
      <c r="EM107" s="966"/>
      <c r="EN107" s="966"/>
      <c r="EO107" s="966"/>
      <c r="EP107" s="966"/>
      <c r="EQ107" s="966"/>
      <c r="ER107" s="966"/>
      <c r="ES107" s="966"/>
      <c r="ET107" s="966"/>
      <c r="EU107" s="966"/>
      <c r="EV107" s="966"/>
      <c r="EW107" s="966"/>
      <c r="EX107" s="966"/>
      <c r="EY107" s="966"/>
      <c r="EZ107" s="966"/>
      <c r="FA107" s="966"/>
      <c r="FB107" s="966"/>
      <c r="FC107" s="966"/>
      <c r="FD107" s="966"/>
      <c r="FE107" s="966"/>
      <c r="FF107" s="966"/>
      <c r="FG107" s="966"/>
      <c r="FH107" s="966"/>
      <c r="FI107" s="966"/>
      <c r="FJ107" s="966"/>
      <c r="FK107" s="966"/>
      <c r="FL107" s="966"/>
      <c r="FM107" s="966"/>
      <c r="FN107" s="966"/>
      <c r="FO107" s="966"/>
      <c r="FP107" s="966"/>
      <c r="FQ107" s="966"/>
      <c r="FR107" s="966"/>
      <c r="FS107" s="966"/>
      <c r="FT107" s="966"/>
      <c r="FU107" s="966"/>
      <c r="FV107" s="966"/>
      <c r="FW107" s="966"/>
      <c r="FX107" s="966"/>
      <c r="FY107" s="966"/>
      <c r="FZ107" s="966"/>
      <c r="GA107" s="966"/>
      <c r="GB107" s="966"/>
      <c r="GC107" s="966"/>
      <c r="GD107" s="966"/>
      <c r="GE107" s="966"/>
      <c r="GF107" s="966"/>
      <c r="GG107" s="966"/>
      <c r="GH107" s="966"/>
      <c r="GI107" s="966"/>
      <c r="GJ107" s="966"/>
      <c r="GK107" s="966"/>
      <c r="GL107" s="966"/>
      <c r="GM107" s="966"/>
      <c r="GN107" s="966"/>
      <c r="GO107" s="966"/>
      <c r="GP107" s="966"/>
      <c r="GQ107" s="966"/>
      <c r="GR107" s="966"/>
      <c r="GS107" s="966"/>
      <c r="GT107" s="966"/>
      <c r="GU107" s="966"/>
      <c r="GV107" s="966"/>
      <c r="GW107" s="966"/>
      <c r="GX107" s="966"/>
      <c r="GY107" s="966"/>
      <c r="GZ107" s="966"/>
      <c r="HA107" s="966"/>
      <c r="HB107" s="966"/>
      <c r="HC107" s="966"/>
      <c r="HD107" s="966"/>
      <c r="HE107" s="966"/>
      <c r="HF107" s="966"/>
      <c r="HG107" s="966"/>
      <c r="HH107" s="966"/>
      <c r="HI107" s="966"/>
      <c r="HJ107" s="966"/>
      <c r="HK107" s="966"/>
      <c r="HL107" s="966"/>
      <c r="HM107" s="966"/>
      <c r="HN107" s="966"/>
      <c r="HO107" s="966"/>
      <c r="HP107" s="966"/>
      <c r="HQ107" s="966"/>
      <c r="HR107" s="966"/>
      <c r="HS107" s="966"/>
      <c r="HT107" s="966"/>
      <c r="HU107" s="966"/>
      <c r="HV107" s="966"/>
      <c r="HW107" s="966"/>
      <c r="HX107" s="966"/>
      <c r="HY107" s="966"/>
      <c r="HZ107" s="966"/>
      <c r="IA107" s="966"/>
      <c r="IB107" s="966"/>
      <c r="IC107" s="966"/>
      <c r="ID107" s="966"/>
      <c r="IE107" s="966"/>
      <c r="IF107" s="966"/>
      <c r="IG107" s="966"/>
      <c r="IH107" s="966"/>
      <c r="II107" s="966"/>
      <c r="IJ107" s="966"/>
      <c r="IK107" s="966"/>
      <c r="IL107" s="966"/>
      <c r="IM107" s="966"/>
      <c r="IN107" s="966"/>
      <c r="IO107" s="966"/>
      <c r="IP107" s="966"/>
      <c r="IQ107" s="966"/>
      <c r="IR107" s="966"/>
      <c r="IS107" s="966"/>
    </row>
    <row r="108" spans="1:253" ht="12" customHeight="1">
      <c r="A108" s="189" t="s">
        <v>829</v>
      </c>
      <c r="B108" s="264">
        <v>66979616</v>
      </c>
      <c r="C108" s="959"/>
      <c r="D108" s="264">
        <v>2847903.43</v>
      </c>
      <c r="E108" s="959"/>
      <c r="F108" s="264">
        <v>0</v>
      </c>
      <c r="G108" s="966"/>
      <c r="H108" s="264">
        <v>0</v>
      </c>
      <c r="I108" s="966"/>
      <c r="J108" s="264">
        <v>0</v>
      </c>
      <c r="K108" s="966"/>
      <c r="L108" s="264">
        <v>0</v>
      </c>
      <c r="M108" s="966"/>
      <c r="N108" s="264">
        <v>19199054</v>
      </c>
      <c r="O108" s="959"/>
      <c r="P108" s="264">
        <v>115194.32</v>
      </c>
      <c r="Q108" s="272"/>
      <c r="R108" s="272"/>
      <c r="S108" s="272"/>
      <c r="T108" s="960"/>
      <c r="U108" s="255"/>
      <c r="V108" s="263"/>
      <c r="W108" s="967"/>
      <c r="X108" s="967"/>
      <c r="Y108" s="967"/>
      <c r="Z108" s="967"/>
      <c r="AA108" s="967"/>
      <c r="AB108" s="961"/>
      <c r="AC108" s="960"/>
      <c r="AD108" s="961"/>
      <c r="AE108" s="967"/>
      <c r="AF108" s="947"/>
      <c r="AG108" s="947"/>
      <c r="AH108" s="947"/>
      <c r="AI108" s="947"/>
      <c r="AJ108" s="947"/>
      <c r="AK108" s="947"/>
      <c r="AL108" s="947"/>
      <c r="AM108" s="947"/>
      <c r="AN108" s="947"/>
      <c r="AO108" s="947"/>
      <c r="AP108" s="947"/>
      <c r="AQ108" s="947"/>
      <c r="AR108" s="947"/>
      <c r="AS108" s="947"/>
      <c r="AT108" s="947"/>
      <c r="AU108" s="947"/>
      <c r="AV108" s="947"/>
      <c r="AW108" s="947"/>
      <c r="AX108" s="947"/>
      <c r="AY108" s="947"/>
      <c r="AZ108" s="947"/>
      <c r="BA108" s="947"/>
      <c r="BB108" s="947"/>
      <c r="BC108" s="947"/>
      <c r="BD108" s="94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8"/>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6"/>
      <c r="EA108" s="966"/>
      <c r="EB108" s="966"/>
      <c r="EC108" s="966"/>
      <c r="ED108" s="966"/>
      <c r="EE108" s="966"/>
      <c r="EF108" s="966"/>
      <c r="EG108" s="966"/>
      <c r="EH108" s="966"/>
      <c r="EI108" s="966"/>
      <c r="EJ108" s="966"/>
      <c r="EK108" s="966"/>
      <c r="EL108" s="966"/>
      <c r="EM108" s="966"/>
      <c r="EN108" s="966"/>
      <c r="EO108" s="966"/>
      <c r="EP108" s="966"/>
      <c r="EQ108" s="966"/>
      <c r="ER108" s="966"/>
      <c r="ES108" s="966"/>
      <c r="ET108" s="966"/>
      <c r="EU108" s="966"/>
      <c r="EV108" s="966"/>
      <c r="EW108" s="966"/>
      <c r="EX108" s="966"/>
      <c r="EY108" s="966"/>
      <c r="EZ108" s="966"/>
      <c r="FA108" s="966"/>
      <c r="FB108" s="966"/>
      <c r="FC108" s="966"/>
      <c r="FD108" s="966"/>
      <c r="FE108" s="966"/>
      <c r="FF108" s="966"/>
      <c r="FG108" s="966"/>
      <c r="FH108" s="966"/>
      <c r="FI108" s="966"/>
      <c r="FJ108" s="966"/>
      <c r="FK108" s="966"/>
      <c r="FL108" s="966"/>
      <c r="FM108" s="966"/>
      <c r="FN108" s="966"/>
      <c r="FO108" s="966"/>
      <c r="FP108" s="966"/>
      <c r="FQ108" s="966"/>
      <c r="FR108" s="966"/>
      <c r="FS108" s="966"/>
      <c r="FT108" s="966"/>
      <c r="FU108" s="966"/>
      <c r="FV108" s="966"/>
      <c r="FW108" s="966"/>
      <c r="FX108" s="966"/>
      <c r="FY108" s="966"/>
      <c r="FZ108" s="966"/>
      <c r="GA108" s="966"/>
      <c r="GB108" s="966"/>
      <c r="GC108" s="966"/>
      <c r="GD108" s="966"/>
      <c r="GE108" s="966"/>
      <c r="GF108" s="966"/>
      <c r="GG108" s="966"/>
      <c r="GH108" s="966"/>
      <c r="GI108" s="966"/>
      <c r="GJ108" s="966"/>
      <c r="GK108" s="966"/>
      <c r="GL108" s="966"/>
      <c r="GM108" s="966"/>
      <c r="GN108" s="966"/>
      <c r="GO108" s="966"/>
      <c r="GP108" s="966"/>
      <c r="GQ108" s="966"/>
      <c r="GR108" s="966"/>
      <c r="GS108" s="966"/>
      <c r="GT108" s="966"/>
      <c r="GU108" s="966"/>
      <c r="GV108" s="966"/>
      <c r="GW108" s="966"/>
      <c r="GX108" s="966"/>
      <c r="GY108" s="966"/>
      <c r="GZ108" s="966"/>
      <c r="HA108" s="966"/>
      <c r="HB108" s="966"/>
      <c r="HC108" s="966"/>
      <c r="HD108" s="966"/>
      <c r="HE108" s="966"/>
      <c r="HF108" s="966"/>
      <c r="HG108" s="966"/>
      <c r="HH108" s="966"/>
      <c r="HI108" s="966"/>
      <c r="HJ108" s="966"/>
      <c r="HK108" s="966"/>
      <c r="HL108" s="966"/>
      <c r="HM108" s="966"/>
      <c r="HN108" s="966"/>
      <c r="HO108" s="966"/>
      <c r="HP108" s="966"/>
      <c r="HQ108" s="966"/>
      <c r="HR108" s="966"/>
      <c r="HS108" s="966"/>
      <c r="HT108" s="966"/>
      <c r="HU108" s="966"/>
      <c r="HV108" s="966"/>
      <c r="HW108" s="966"/>
      <c r="HX108" s="966"/>
      <c r="HY108" s="966"/>
      <c r="HZ108" s="966"/>
      <c r="IA108" s="966"/>
      <c r="IB108" s="966"/>
      <c r="IC108" s="966"/>
      <c r="ID108" s="966"/>
      <c r="IE108" s="966"/>
      <c r="IF108" s="966"/>
      <c r="IG108" s="966"/>
      <c r="IH108" s="966"/>
      <c r="II108" s="966"/>
      <c r="IJ108" s="966"/>
      <c r="IK108" s="966"/>
      <c r="IL108" s="966"/>
      <c r="IM108" s="966"/>
      <c r="IN108" s="966"/>
      <c r="IO108" s="966"/>
      <c r="IP108" s="966"/>
      <c r="IQ108" s="966"/>
      <c r="IR108" s="966"/>
      <c r="IS108" s="966"/>
    </row>
    <row r="109" spans="2:253" ht="8.25" customHeight="1">
      <c r="B109" s="264"/>
      <c r="C109" s="959"/>
      <c r="D109" s="264"/>
      <c r="E109" s="959"/>
      <c r="F109" s="264"/>
      <c r="G109" s="966"/>
      <c r="H109" s="264"/>
      <c r="I109" s="966"/>
      <c r="J109" s="264"/>
      <c r="K109" s="966"/>
      <c r="L109" s="264"/>
      <c r="M109" s="966"/>
      <c r="N109" s="264"/>
      <c r="O109" s="959"/>
      <c r="P109" s="264"/>
      <c r="Q109" s="272"/>
      <c r="R109" s="272"/>
      <c r="S109" s="272"/>
      <c r="T109" s="960"/>
      <c r="U109" s="961"/>
      <c r="V109" s="978"/>
      <c r="W109" s="967"/>
      <c r="X109" s="967"/>
      <c r="Y109" s="967"/>
      <c r="Z109" s="967"/>
      <c r="AA109" s="967"/>
      <c r="AB109" s="961"/>
      <c r="AC109" s="960"/>
      <c r="AD109" s="961"/>
      <c r="AE109" s="967"/>
      <c r="AF109" s="947"/>
      <c r="AG109" s="947"/>
      <c r="AH109" s="947"/>
      <c r="AI109" s="947"/>
      <c r="AJ109" s="947"/>
      <c r="AK109" s="947"/>
      <c r="AL109" s="947"/>
      <c r="AM109" s="947"/>
      <c r="AN109" s="947"/>
      <c r="AO109" s="947"/>
      <c r="AP109" s="947"/>
      <c r="AQ109" s="947"/>
      <c r="AR109" s="947"/>
      <c r="AS109" s="947"/>
      <c r="AT109" s="947"/>
      <c r="AU109" s="947"/>
      <c r="AV109" s="947"/>
      <c r="AW109" s="947"/>
      <c r="AX109" s="947"/>
      <c r="AY109" s="947"/>
      <c r="AZ109" s="947"/>
      <c r="BA109" s="947"/>
      <c r="BB109" s="947"/>
      <c r="BC109" s="947"/>
      <c r="BD109" s="947"/>
      <c r="BE109" s="967"/>
      <c r="BF109" s="967"/>
      <c r="BG109" s="967"/>
      <c r="BH109" s="967"/>
      <c r="BI109" s="967"/>
      <c r="BJ109" s="967"/>
      <c r="BK109" s="967"/>
      <c r="BL109" s="967"/>
      <c r="BM109" s="967"/>
      <c r="BN109" s="967"/>
      <c r="BO109" s="967"/>
      <c r="BP109" s="967"/>
      <c r="BQ109" s="967"/>
      <c r="BR109" s="967"/>
      <c r="BS109" s="967"/>
      <c r="BT109" s="967"/>
      <c r="BU109" s="967"/>
      <c r="BV109" s="967"/>
      <c r="BW109" s="967"/>
      <c r="BX109" s="967"/>
      <c r="BY109" s="967"/>
      <c r="BZ109" s="967"/>
      <c r="CA109" s="967"/>
      <c r="CB109" s="967"/>
      <c r="CC109" s="967"/>
      <c r="CD109" s="967"/>
      <c r="CE109" s="967"/>
      <c r="CF109" s="967"/>
      <c r="CG109" s="967"/>
      <c r="CH109" s="967"/>
      <c r="CI109" s="967"/>
      <c r="CJ109" s="967"/>
      <c r="CK109" s="967"/>
      <c r="CL109" s="967"/>
      <c r="CM109" s="967"/>
      <c r="CN109" s="967"/>
      <c r="CO109" s="967"/>
      <c r="CP109" s="967"/>
      <c r="CQ109" s="967"/>
      <c r="CR109" s="967"/>
      <c r="CS109" s="968"/>
      <c r="CT109" s="966"/>
      <c r="CU109" s="966"/>
      <c r="CV109" s="966"/>
      <c r="CW109" s="966"/>
      <c r="CX109" s="966"/>
      <c r="CY109" s="966"/>
      <c r="CZ109" s="966"/>
      <c r="DA109" s="966"/>
      <c r="DB109" s="966"/>
      <c r="DC109" s="966"/>
      <c r="DD109" s="966"/>
      <c r="DE109" s="966"/>
      <c r="DF109" s="966"/>
      <c r="DG109" s="966"/>
      <c r="DH109" s="966"/>
      <c r="DI109" s="966"/>
      <c r="DJ109" s="966"/>
      <c r="DK109" s="966"/>
      <c r="DL109" s="966"/>
      <c r="DM109" s="966"/>
      <c r="DN109" s="966"/>
      <c r="DO109" s="966"/>
      <c r="DP109" s="966"/>
      <c r="DQ109" s="966"/>
      <c r="DR109" s="966"/>
      <c r="DS109" s="966"/>
      <c r="DT109" s="966"/>
      <c r="DU109" s="966"/>
      <c r="DV109" s="966"/>
      <c r="DW109" s="966"/>
      <c r="DX109" s="966"/>
      <c r="DY109" s="966"/>
      <c r="DZ109" s="966"/>
      <c r="EA109" s="966"/>
      <c r="EB109" s="966"/>
      <c r="EC109" s="966"/>
      <c r="ED109" s="966"/>
      <c r="EE109" s="966"/>
      <c r="EF109" s="966"/>
      <c r="EG109" s="966"/>
      <c r="EH109" s="966"/>
      <c r="EI109" s="966"/>
      <c r="EJ109" s="966"/>
      <c r="EK109" s="966"/>
      <c r="EL109" s="966"/>
      <c r="EM109" s="966"/>
      <c r="EN109" s="966"/>
      <c r="EO109" s="966"/>
      <c r="EP109" s="966"/>
      <c r="EQ109" s="966"/>
      <c r="ER109" s="966"/>
      <c r="ES109" s="966"/>
      <c r="ET109" s="966"/>
      <c r="EU109" s="966"/>
      <c r="EV109" s="966"/>
      <c r="EW109" s="966"/>
      <c r="EX109" s="966"/>
      <c r="EY109" s="966"/>
      <c r="EZ109" s="966"/>
      <c r="FA109" s="966"/>
      <c r="FB109" s="966"/>
      <c r="FC109" s="966"/>
      <c r="FD109" s="966"/>
      <c r="FE109" s="966"/>
      <c r="FF109" s="966"/>
      <c r="FG109" s="966"/>
      <c r="FH109" s="966"/>
      <c r="FI109" s="966"/>
      <c r="FJ109" s="966"/>
      <c r="FK109" s="966"/>
      <c r="FL109" s="966"/>
      <c r="FM109" s="966"/>
      <c r="FN109" s="966"/>
      <c r="FO109" s="966"/>
      <c r="FP109" s="966"/>
      <c r="FQ109" s="966"/>
      <c r="FR109" s="966"/>
      <c r="FS109" s="966"/>
      <c r="FT109" s="966"/>
      <c r="FU109" s="966"/>
      <c r="FV109" s="966"/>
      <c r="FW109" s="966"/>
      <c r="FX109" s="966"/>
      <c r="FY109" s="966"/>
      <c r="FZ109" s="966"/>
      <c r="GA109" s="966"/>
      <c r="GB109" s="966"/>
      <c r="GC109" s="966"/>
      <c r="GD109" s="966"/>
      <c r="GE109" s="966"/>
      <c r="GF109" s="966"/>
      <c r="GG109" s="966"/>
      <c r="GH109" s="966"/>
      <c r="GI109" s="966"/>
      <c r="GJ109" s="966"/>
      <c r="GK109" s="966"/>
      <c r="GL109" s="966"/>
      <c r="GM109" s="966"/>
      <c r="GN109" s="966"/>
      <c r="GO109" s="966"/>
      <c r="GP109" s="966"/>
      <c r="GQ109" s="966"/>
      <c r="GR109" s="966"/>
      <c r="GS109" s="966"/>
      <c r="GT109" s="966"/>
      <c r="GU109" s="966"/>
      <c r="GV109" s="966"/>
      <c r="GW109" s="966"/>
      <c r="GX109" s="966"/>
      <c r="GY109" s="966"/>
      <c r="GZ109" s="966"/>
      <c r="HA109" s="966"/>
      <c r="HB109" s="966"/>
      <c r="HC109" s="966"/>
      <c r="HD109" s="966"/>
      <c r="HE109" s="966"/>
      <c r="HF109" s="966"/>
      <c r="HG109" s="966"/>
      <c r="HH109" s="966"/>
      <c r="HI109" s="966"/>
      <c r="HJ109" s="966"/>
      <c r="HK109" s="966"/>
      <c r="HL109" s="966"/>
      <c r="HM109" s="966"/>
      <c r="HN109" s="966"/>
      <c r="HO109" s="966"/>
      <c r="HP109" s="966"/>
      <c r="HQ109" s="966"/>
      <c r="HR109" s="966"/>
      <c r="HS109" s="966"/>
      <c r="HT109" s="966"/>
      <c r="HU109" s="966"/>
      <c r="HV109" s="966"/>
      <c r="HW109" s="966"/>
      <c r="HX109" s="966"/>
      <c r="HY109" s="966"/>
      <c r="HZ109" s="966"/>
      <c r="IA109" s="966"/>
      <c r="IB109" s="966"/>
      <c r="IC109" s="966"/>
      <c r="ID109" s="966"/>
      <c r="IE109" s="966"/>
      <c r="IF109" s="966"/>
      <c r="IG109" s="966"/>
      <c r="IH109" s="966"/>
      <c r="II109" s="966"/>
      <c r="IJ109" s="966"/>
      <c r="IK109" s="966"/>
      <c r="IL109" s="966"/>
      <c r="IM109" s="966"/>
      <c r="IN109" s="966"/>
      <c r="IO109" s="966"/>
      <c r="IP109" s="966"/>
      <c r="IQ109" s="966"/>
      <c r="IR109" s="966"/>
      <c r="IS109" s="966"/>
    </row>
    <row r="110" spans="1:253" ht="12" customHeight="1">
      <c r="A110" s="189" t="s">
        <v>830</v>
      </c>
      <c r="B110" s="264">
        <v>63387130</v>
      </c>
      <c r="C110" s="959"/>
      <c r="D110" s="264">
        <v>2111139.59</v>
      </c>
      <c r="E110" s="959"/>
      <c r="F110" s="264">
        <v>3265563</v>
      </c>
      <c r="G110" s="959"/>
      <c r="H110" s="264">
        <v>16327.82</v>
      </c>
      <c r="I110" s="959"/>
      <c r="J110" s="264">
        <v>1665480</v>
      </c>
      <c r="K110" s="959"/>
      <c r="L110" s="264">
        <v>58291.8</v>
      </c>
      <c r="M110" s="959"/>
      <c r="N110" s="264">
        <v>19954154</v>
      </c>
      <c r="O110" s="959"/>
      <c r="P110" s="264">
        <v>151985.02</v>
      </c>
      <c r="Q110" s="272"/>
      <c r="R110" s="272"/>
      <c r="S110" s="272"/>
      <c r="T110" s="960"/>
      <c r="U110" s="255"/>
      <c r="V110" s="263"/>
      <c r="W110" s="960"/>
      <c r="X110" s="961"/>
      <c r="Y110" s="960"/>
      <c r="Z110" s="961"/>
      <c r="AA110" s="960"/>
      <c r="AB110" s="961"/>
      <c r="AC110" s="960"/>
      <c r="AD110" s="961"/>
      <c r="AE110" s="967"/>
      <c r="AF110" s="947"/>
      <c r="AG110" s="947"/>
      <c r="AH110" s="947"/>
      <c r="AI110" s="947"/>
      <c r="AJ110" s="947"/>
      <c r="AK110" s="947"/>
      <c r="AL110" s="947"/>
      <c r="AM110" s="947"/>
      <c r="AN110" s="947"/>
      <c r="AO110" s="947"/>
      <c r="AP110" s="947"/>
      <c r="AQ110" s="947"/>
      <c r="AR110" s="947"/>
      <c r="AS110" s="947"/>
      <c r="AT110" s="947"/>
      <c r="AU110" s="947"/>
      <c r="AV110" s="947"/>
      <c r="AW110" s="947"/>
      <c r="AX110" s="947"/>
      <c r="AY110" s="947"/>
      <c r="AZ110" s="947"/>
      <c r="BA110" s="947"/>
      <c r="BB110" s="947"/>
      <c r="BC110" s="947"/>
      <c r="BD110" s="947"/>
      <c r="BE110" s="967"/>
      <c r="BF110" s="967"/>
      <c r="BG110" s="967"/>
      <c r="BH110" s="967"/>
      <c r="BI110" s="967"/>
      <c r="BJ110" s="967"/>
      <c r="BK110" s="967"/>
      <c r="BL110" s="967"/>
      <c r="BM110" s="967"/>
      <c r="BN110" s="967"/>
      <c r="BO110" s="967"/>
      <c r="BP110" s="967"/>
      <c r="BQ110" s="967"/>
      <c r="BR110" s="967"/>
      <c r="BS110" s="967"/>
      <c r="BT110" s="967"/>
      <c r="BU110" s="967"/>
      <c r="BV110" s="967"/>
      <c r="BW110" s="967"/>
      <c r="BX110" s="967"/>
      <c r="BY110" s="967"/>
      <c r="BZ110" s="967"/>
      <c r="CA110" s="967"/>
      <c r="CB110" s="967"/>
      <c r="CC110" s="967"/>
      <c r="CD110" s="967"/>
      <c r="CE110" s="967"/>
      <c r="CF110" s="967"/>
      <c r="CG110" s="967"/>
      <c r="CH110" s="967"/>
      <c r="CI110" s="967"/>
      <c r="CJ110" s="967"/>
      <c r="CK110" s="967"/>
      <c r="CL110" s="967"/>
      <c r="CM110" s="967"/>
      <c r="CN110" s="967"/>
      <c r="CO110" s="967"/>
      <c r="CP110" s="967"/>
      <c r="CQ110" s="967"/>
      <c r="CR110" s="967"/>
      <c r="CS110" s="968"/>
      <c r="CT110" s="966"/>
      <c r="CU110" s="966"/>
      <c r="CV110" s="966"/>
      <c r="CW110" s="966"/>
      <c r="CX110" s="966"/>
      <c r="CY110" s="966"/>
      <c r="CZ110" s="966"/>
      <c r="DA110" s="966"/>
      <c r="DB110" s="966"/>
      <c r="DC110" s="966"/>
      <c r="DD110" s="966"/>
      <c r="DE110" s="966"/>
      <c r="DF110" s="966"/>
      <c r="DG110" s="966"/>
      <c r="DH110" s="966"/>
      <c r="DI110" s="966"/>
      <c r="DJ110" s="966"/>
      <c r="DK110" s="966"/>
      <c r="DL110" s="966"/>
      <c r="DM110" s="966"/>
      <c r="DN110" s="966"/>
      <c r="DO110" s="966"/>
      <c r="DP110" s="966"/>
      <c r="DQ110" s="966"/>
      <c r="DR110" s="966"/>
      <c r="DS110" s="966"/>
      <c r="DT110" s="966"/>
      <c r="DU110" s="966"/>
      <c r="DV110" s="966"/>
      <c r="DW110" s="966"/>
      <c r="DX110" s="966"/>
      <c r="DY110" s="966"/>
      <c r="DZ110" s="966"/>
      <c r="EA110" s="966"/>
      <c r="EB110" s="966"/>
      <c r="EC110" s="966"/>
      <c r="ED110" s="966"/>
      <c r="EE110" s="966"/>
      <c r="EF110" s="966"/>
      <c r="EG110" s="966"/>
      <c r="EH110" s="966"/>
      <c r="EI110" s="966"/>
      <c r="EJ110" s="966"/>
      <c r="EK110" s="966"/>
      <c r="EL110" s="966"/>
      <c r="EM110" s="966"/>
      <c r="EN110" s="966"/>
      <c r="EO110" s="966"/>
      <c r="EP110" s="966"/>
      <c r="EQ110" s="966"/>
      <c r="ER110" s="966"/>
      <c r="ES110" s="966"/>
      <c r="ET110" s="966"/>
      <c r="EU110" s="966"/>
      <c r="EV110" s="966"/>
      <c r="EW110" s="966"/>
      <c r="EX110" s="966"/>
      <c r="EY110" s="966"/>
      <c r="EZ110" s="966"/>
      <c r="FA110" s="966"/>
      <c r="FB110" s="966"/>
      <c r="FC110" s="966"/>
      <c r="FD110" s="966"/>
      <c r="FE110" s="966"/>
      <c r="FF110" s="966"/>
      <c r="FG110" s="966"/>
      <c r="FH110" s="966"/>
      <c r="FI110" s="966"/>
      <c r="FJ110" s="966"/>
      <c r="FK110" s="966"/>
      <c r="FL110" s="966"/>
      <c r="FM110" s="966"/>
      <c r="FN110" s="966"/>
      <c r="FO110" s="966"/>
      <c r="FP110" s="966"/>
      <c r="FQ110" s="966"/>
      <c r="FR110" s="966"/>
      <c r="FS110" s="966"/>
      <c r="FT110" s="966"/>
      <c r="FU110" s="966"/>
      <c r="FV110" s="966"/>
      <c r="FW110" s="966"/>
      <c r="FX110" s="966"/>
      <c r="FY110" s="966"/>
      <c r="FZ110" s="966"/>
      <c r="GA110" s="966"/>
      <c r="GB110" s="966"/>
      <c r="GC110" s="966"/>
      <c r="GD110" s="966"/>
      <c r="GE110" s="966"/>
      <c r="GF110" s="966"/>
      <c r="GG110" s="966"/>
      <c r="GH110" s="966"/>
      <c r="GI110" s="966"/>
      <c r="GJ110" s="966"/>
      <c r="GK110" s="966"/>
      <c r="GL110" s="966"/>
      <c r="GM110" s="966"/>
      <c r="GN110" s="966"/>
      <c r="GO110" s="966"/>
      <c r="GP110" s="966"/>
      <c r="GQ110" s="966"/>
      <c r="GR110" s="966"/>
      <c r="GS110" s="966"/>
      <c r="GT110" s="966"/>
      <c r="GU110" s="966"/>
      <c r="GV110" s="966"/>
      <c r="GW110" s="966"/>
      <c r="GX110" s="966"/>
      <c r="GY110" s="966"/>
      <c r="GZ110" s="966"/>
      <c r="HA110" s="966"/>
      <c r="HB110" s="966"/>
      <c r="HC110" s="966"/>
      <c r="HD110" s="966"/>
      <c r="HE110" s="966"/>
      <c r="HF110" s="966"/>
      <c r="HG110" s="966"/>
      <c r="HH110" s="966"/>
      <c r="HI110" s="966"/>
      <c r="HJ110" s="966"/>
      <c r="HK110" s="966"/>
      <c r="HL110" s="966"/>
      <c r="HM110" s="966"/>
      <c r="HN110" s="966"/>
      <c r="HO110" s="966"/>
      <c r="HP110" s="966"/>
      <c r="HQ110" s="966"/>
      <c r="HR110" s="966"/>
      <c r="HS110" s="966"/>
      <c r="HT110" s="966"/>
      <c r="HU110" s="966"/>
      <c r="HV110" s="966"/>
      <c r="HW110" s="966"/>
      <c r="HX110" s="966"/>
      <c r="HY110" s="966"/>
      <c r="HZ110" s="966"/>
      <c r="IA110" s="966"/>
      <c r="IB110" s="966"/>
      <c r="IC110" s="966"/>
      <c r="ID110" s="966"/>
      <c r="IE110" s="966"/>
      <c r="IF110" s="966"/>
      <c r="IG110" s="966"/>
      <c r="IH110" s="966"/>
      <c r="II110" s="966"/>
      <c r="IJ110" s="966"/>
      <c r="IK110" s="966"/>
      <c r="IL110" s="966"/>
      <c r="IM110" s="966"/>
      <c r="IN110" s="966"/>
      <c r="IO110" s="966"/>
      <c r="IP110" s="966"/>
      <c r="IQ110" s="966"/>
      <c r="IR110" s="966"/>
      <c r="IS110" s="966"/>
    </row>
    <row r="111" spans="1:56" ht="12" customHeight="1">
      <c r="A111" s="189" t="s">
        <v>831</v>
      </c>
      <c r="B111" s="264">
        <v>717073415</v>
      </c>
      <c r="C111" s="264"/>
      <c r="D111" s="264">
        <v>25019667</v>
      </c>
      <c r="E111" s="264"/>
      <c r="F111" s="264">
        <v>63359825</v>
      </c>
      <c r="G111" s="264"/>
      <c r="H111" s="264">
        <v>1900795</v>
      </c>
      <c r="I111" s="264"/>
      <c r="J111" s="264">
        <v>0</v>
      </c>
      <c r="K111" s="264"/>
      <c r="L111" s="264">
        <v>0</v>
      </c>
      <c r="M111" s="264"/>
      <c r="N111" s="264">
        <v>224653291</v>
      </c>
      <c r="O111" s="264"/>
      <c r="P111" s="264">
        <v>2485151</v>
      </c>
      <c r="Q111" s="272"/>
      <c r="R111" s="272"/>
      <c r="S111" s="272"/>
      <c r="T111" s="212"/>
      <c r="U111" s="255"/>
      <c r="V111" s="263"/>
      <c r="W111" s="212"/>
      <c r="Y111" s="212"/>
      <c r="AA111" s="212"/>
      <c r="AC111" s="212"/>
      <c r="AF111" s="947"/>
      <c r="AG111" s="947"/>
      <c r="AH111" s="947"/>
      <c r="AI111" s="947"/>
      <c r="AJ111" s="947"/>
      <c r="AK111" s="947"/>
      <c r="AL111" s="947"/>
      <c r="AM111" s="947"/>
      <c r="AN111" s="947"/>
      <c r="AO111" s="947"/>
      <c r="AP111" s="947"/>
      <c r="AQ111" s="947"/>
      <c r="AR111" s="947"/>
      <c r="AS111" s="947"/>
      <c r="AT111" s="947"/>
      <c r="AU111" s="947"/>
      <c r="AV111" s="947"/>
      <c r="AW111" s="947"/>
      <c r="AX111" s="947"/>
      <c r="AY111" s="947"/>
      <c r="AZ111" s="947"/>
      <c r="BA111" s="947"/>
      <c r="BB111" s="947"/>
      <c r="BC111" s="947"/>
      <c r="BD111" s="947"/>
    </row>
    <row r="112" spans="1:56" ht="12" customHeight="1">
      <c r="A112" s="189" t="s">
        <v>832</v>
      </c>
      <c r="B112" s="264">
        <v>205560241</v>
      </c>
      <c r="C112" s="264"/>
      <c r="D112" s="264">
        <v>7366648.3100000005</v>
      </c>
      <c r="E112" s="264"/>
      <c r="F112" s="264">
        <v>11098157</v>
      </c>
      <c r="G112" s="264"/>
      <c r="H112" s="264">
        <v>283003.33</v>
      </c>
      <c r="I112" s="264"/>
      <c r="J112" s="264">
        <v>0</v>
      </c>
      <c r="K112" s="264"/>
      <c r="L112" s="264">
        <v>0</v>
      </c>
      <c r="M112" s="264"/>
      <c r="N112" s="264">
        <v>85950278</v>
      </c>
      <c r="O112" s="264"/>
      <c r="P112" s="264">
        <v>507106.66</v>
      </c>
      <c r="Q112" s="272"/>
      <c r="R112" s="272"/>
      <c r="S112" s="272"/>
      <c r="T112" s="212"/>
      <c r="U112" s="255"/>
      <c r="V112" s="263"/>
      <c r="W112" s="212"/>
      <c r="Y112" s="212"/>
      <c r="AA112" s="212"/>
      <c r="AC112" s="212"/>
      <c r="AF112" s="947"/>
      <c r="AG112" s="947"/>
      <c r="AH112" s="947"/>
      <c r="AI112" s="947"/>
      <c r="AJ112" s="947"/>
      <c r="AK112" s="947"/>
      <c r="AL112" s="947"/>
      <c r="AM112" s="947"/>
      <c r="AN112" s="947"/>
      <c r="AO112" s="947"/>
      <c r="AP112" s="947"/>
      <c r="AQ112" s="947"/>
      <c r="AR112" s="947"/>
      <c r="AS112" s="947"/>
      <c r="AT112" s="947"/>
      <c r="AU112" s="947"/>
      <c r="AV112" s="947"/>
      <c r="AW112" s="947"/>
      <c r="AX112" s="947"/>
      <c r="AY112" s="947"/>
      <c r="AZ112" s="947"/>
      <c r="BA112" s="947"/>
      <c r="BB112" s="947"/>
      <c r="BC112" s="947"/>
      <c r="BD112" s="947"/>
    </row>
    <row r="113" spans="1:56" ht="12" customHeight="1">
      <c r="A113" s="189" t="s">
        <v>833</v>
      </c>
      <c r="B113" s="264">
        <v>633831280</v>
      </c>
      <c r="C113" s="264"/>
      <c r="D113" s="264">
        <v>17021036.039999995</v>
      </c>
      <c r="E113" s="264"/>
      <c r="F113" s="264">
        <v>507242010</v>
      </c>
      <c r="G113" s="264"/>
      <c r="H113" s="264">
        <v>12934671.254999999</v>
      </c>
      <c r="I113" s="264"/>
      <c r="J113" s="264">
        <v>119608440</v>
      </c>
      <c r="K113" s="264"/>
      <c r="L113" s="264">
        <v>1040593.428</v>
      </c>
      <c r="M113" s="264"/>
      <c r="N113" s="264">
        <v>156182418</v>
      </c>
      <c r="O113" s="264"/>
      <c r="P113" s="264">
        <v>953457.888</v>
      </c>
      <c r="Q113" s="272"/>
      <c r="R113" s="272"/>
      <c r="S113" s="272"/>
      <c r="T113" s="212"/>
      <c r="U113" s="255"/>
      <c r="V113" s="263"/>
      <c r="W113" s="212"/>
      <c r="Y113" s="212"/>
      <c r="AA113" s="212"/>
      <c r="AC113" s="212"/>
      <c r="AF113" s="947"/>
      <c r="AG113" s="947"/>
      <c r="AH113" s="947"/>
      <c r="AI113" s="947"/>
      <c r="AJ113" s="947"/>
      <c r="AK113" s="947"/>
      <c r="AL113" s="947"/>
      <c r="AM113" s="947"/>
      <c r="AN113" s="947"/>
      <c r="AO113" s="947"/>
      <c r="AP113" s="947"/>
      <c r="AQ113" s="947"/>
      <c r="AR113" s="947"/>
      <c r="AS113" s="947"/>
      <c r="AT113" s="947"/>
      <c r="AU113" s="947"/>
      <c r="AV113" s="947"/>
      <c r="AW113" s="947"/>
      <c r="AX113" s="947"/>
      <c r="AY113" s="947"/>
      <c r="AZ113" s="947"/>
      <c r="BA113" s="947"/>
      <c r="BB113" s="947"/>
      <c r="BC113" s="947"/>
      <c r="BD113" s="947"/>
    </row>
    <row r="114" spans="1:253" ht="12" customHeight="1">
      <c r="A114" s="191" t="s">
        <v>834</v>
      </c>
      <c r="B114" s="264">
        <v>266251257</v>
      </c>
      <c r="C114" s="959"/>
      <c r="D114" s="264">
        <v>4152571.73</v>
      </c>
      <c r="E114" s="959"/>
      <c r="F114" s="264">
        <v>93960621</v>
      </c>
      <c r="G114" s="959"/>
      <c r="H114" s="264">
        <v>1550352.11</v>
      </c>
      <c r="I114" s="959"/>
      <c r="J114" s="264">
        <v>5501882</v>
      </c>
      <c r="K114" s="959"/>
      <c r="L114" s="264">
        <v>35762.63</v>
      </c>
      <c r="M114" s="959"/>
      <c r="N114" s="264">
        <v>231986889</v>
      </c>
      <c r="O114" s="959"/>
      <c r="P114" s="264">
        <v>1417942.74</v>
      </c>
      <c r="Q114" s="272"/>
      <c r="R114" s="272"/>
      <c r="S114" s="272"/>
      <c r="T114" s="960"/>
      <c r="U114" s="255"/>
      <c r="V114" s="263"/>
      <c r="W114" s="960"/>
      <c r="X114" s="961"/>
      <c r="Y114" s="960"/>
      <c r="Z114" s="961"/>
      <c r="AA114" s="960"/>
      <c r="AB114" s="961"/>
      <c r="AC114" s="960"/>
      <c r="AD114" s="961"/>
      <c r="AE114" s="967"/>
      <c r="AF114" s="947"/>
      <c r="AG114" s="947"/>
      <c r="AH114" s="947"/>
      <c r="AI114" s="947"/>
      <c r="AJ114" s="947"/>
      <c r="AK114" s="947"/>
      <c r="AL114" s="947"/>
      <c r="AM114" s="947"/>
      <c r="AN114" s="947"/>
      <c r="AO114" s="947"/>
      <c r="AP114" s="947"/>
      <c r="AQ114" s="947"/>
      <c r="AR114" s="947"/>
      <c r="AS114" s="947"/>
      <c r="AT114" s="947"/>
      <c r="AU114" s="947"/>
      <c r="AV114" s="947"/>
      <c r="AW114" s="947"/>
      <c r="AX114" s="947"/>
      <c r="AY114" s="947"/>
      <c r="AZ114" s="947"/>
      <c r="BA114" s="947"/>
      <c r="BB114" s="947"/>
      <c r="BC114" s="947"/>
      <c r="BD114" s="947"/>
      <c r="BE114" s="967"/>
      <c r="BF114" s="967"/>
      <c r="BG114" s="967"/>
      <c r="BH114" s="967"/>
      <c r="BI114" s="967"/>
      <c r="BJ114" s="967"/>
      <c r="BK114" s="967"/>
      <c r="BL114" s="967"/>
      <c r="BM114" s="967"/>
      <c r="BN114" s="967"/>
      <c r="BO114" s="967"/>
      <c r="BP114" s="967"/>
      <c r="BQ114" s="967"/>
      <c r="BR114" s="967"/>
      <c r="BS114" s="967"/>
      <c r="BT114" s="967"/>
      <c r="BU114" s="967"/>
      <c r="BV114" s="967"/>
      <c r="BW114" s="967"/>
      <c r="BX114" s="967"/>
      <c r="BY114" s="967"/>
      <c r="BZ114" s="967"/>
      <c r="CA114" s="967"/>
      <c r="CB114" s="967"/>
      <c r="CC114" s="967"/>
      <c r="CD114" s="967"/>
      <c r="CE114" s="967"/>
      <c r="CF114" s="967"/>
      <c r="CG114" s="967"/>
      <c r="CH114" s="967"/>
      <c r="CI114" s="967"/>
      <c r="CJ114" s="967"/>
      <c r="CK114" s="967"/>
      <c r="CL114" s="967"/>
      <c r="CM114" s="967"/>
      <c r="CN114" s="967"/>
      <c r="CO114" s="967"/>
      <c r="CP114" s="967"/>
      <c r="CQ114" s="967"/>
      <c r="CR114" s="967"/>
      <c r="CS114" s="968"/>
      <c r="CT114" s="966"/>
      <c r="CU114" s="966"/>
      <c r="CV114" s="966"/>
      <c r="CW114" s="966"/>
      <c r="CX114" s="966"/>
      <c r="CY114" s="966"/>
      <c r="CZ114" s="966"/>
      <c r="DA114" s="966"/>
      <c r="DB114" s="966"/>
      <c r="DC114" s="966"/>
      <c r="DD114" s="966"/>
      <c r="DE114" s="966"/>
      <c r="DF114" s="966"/>
      <c r="DG114" s="966"/>
      <c r="DH114" s="966"/>
      <c r="DI114" s="966"/>
      <c r="DJ114" s="966"/>
      <c r="DK114" s="966"/>
      <c r="DL114" s="966"/>
      <c r="DM114" s="966"/>
      <c r="DN114" s="966"/>
      <c r="DO114" s="966"/>
      <c r="DP114" s="966"/>
      <c r="DQ114" s="966"/>
      <c r="DR114" s="966"/>
      <c r="DS114" s="966"/>
      <c r="DT114" s="966"/>
      <c r="DU114" s="966"/>
      <c r="DV114" s="966"/>
      <c r="DW114" s="966"/>
      <c r="DX114" s="966"/>
      <c r="DY114" s="966"/>
      <c r="DZ114" s="966"/>
      <c r="EA114" s="966"/>
      <c r="EB114" s="966"/>
      <c r="EC114" s="966"/>
      <c r="ED114" s="966"/>
      <c r="EE114" s="966"/>
      <c r="EF114" s="966"/>
      <c r="EG114" s="966"/>
      <c r="EH114" s="966"/>
      <c r="EI114" s="966"/>
      <c r="EJ114" s="966"/>
      <c r="EK114" s="966"/>
      <c r="EL114" s="966"/>
      <c r="EM114" s="966"/>
      <c r="EN114" s="966"/>
      <c r="EO114" s="966"/>
      <c r="EP114" s="966"/>
      <c r="EQ114" s="966"/>
      <c r="ER114" s="966"/>
      <c r="ES114" s="966"/>
      <c r="ET114" s="966"/>
      <c r="EU114" s="966"/>
      <c r="EV114" s="966"/>
      <c r="EW114" s="966"/>
      <c r="EX114" s="966"/>
      <c r="EY114" s="966"/>
      <c r="EZ114" s="966"/>
      <c r="FA114" s="966"/>
      <c r="FB114" s="966"/>
      <c r="FC114" s="966"/>
      <c r="FD114" s="966"/>
      <c r="FE114" s="966"/>
      <c r="FF114" s="966"/>
      <c r="FG114" s="966"/>
      <c r="FH114" s="966"/>
      <c r="FI114" s="966"/>
      <c r="FJ114" s="966"/>
      <c r="FK114" s="966"/>
      <c r="FL114" s="966"/>
      <c r="FM114" s="966"/>
      <c r="FN114" s="966"/>
      <c r="FO114" s="966"/>
      <c r="FP114" s="966"/>
      <c r="FQ114" s="966"/>
      <c r="FR114" s="966"/>
      <c r="FS114" s="966"/>
      <c r="FT114" s="966"/>
      <c r="FU114" s="966"/>
      <c r="FV114" s="966"/>
      <c r="FW114" s="966"/>
      <c r="FX114" s="966"/>
      <c r="FY114" s="966"/>
      <c r="FZ114" s="966"/>
      <c r="GA114" s="966"/>
      <c r="GB114" s="966"/>
      <c r="GC114" s="966"/>
      <c r="GD114" s="966"/>
      <c r="GE114" s="966"/>
      <c r="GF114" s="966"/>
      <c r="GG114" s="966"/>
      <c r="GH114" s="966"/>
      <c r="GI114" s="966"/>
      <c r="GJ114" s="966"/>
      <c r="GK114" s="966"/>
      <c r="GL114" s="966"/>
      <c r="GM114" s="966"/>
      <c r="GN114" s="966"/>
      <c r="GO114" s="966"/>
      <c r="GP114" s="966"/>
      <c r="GQ114" s="966"/>
      <c r="GR114" s="966"/>
      <c r="GS114" s="966"/>
      <c r="GT114" s="966"/>
      <c r="GU114" s="966"/>
      <c r="GV114" s="966"/>
      <c r="GW114" s="966"/>
      <c r="GX114" s="966"/>
      <c r="GY114" s="966"/>
      <c r="GZ114" s="966"/>
      <c r="HA114" s="966"/>
      <c r="HB114" s="966"/>
      <c r="HC114" s="966"/>
      <c r="HD114" s="966"/>
      <c r="HE114" s="966"/>
      <c r="HF114" s="966"/>
      <c r="HG114" s="966"/>
      <c r="HH114" s="966"/>
      <c r="HI114" s="966"/>
      <c r="HJ114" s="966"/>
      <c r="HK114" s="966"/>
      <c r="HL114" s="966"/>
      <c r="HM114" s="966"/>
      <c r="HN114" s="966"/>
      <c r="HO114" s="966"/>
      <c r="HP114" s="966"/>
      <c r="HQ114" s="966"/>
      <c r="HR114" s="966"/>
      <c r="HS114" s="966"/>
      <c r="HT114" s="966"/>
      <c r="HU114" s="966"/>
      <c r="HV114" s="966"/>
      <c r="HW114" s="966"/>
      <c r="HX114" s="966"/>
      <c r="HY114" s="966"/>
      <c r="HZ114" s="966"/>
      <c r="IA114" s="966"/>
      <c r="IB114" s="966"/>
      <c r="IC114" s="966"/>
      <c r="ID114" s="966"/>
      <c r="IE114" s="966"/>
      <c r="IF114" s="966"/>
      <c r="IG114" s="966"/>
      <c r="IH114" s="966"/>
      <c r="II114" s="966"/>
      <c r="IJ114" s="966"/>
      <c r="IK114" s="966"/>
      <c r="IL114" s="966"/>
      <c r="IM114" s="966"/>
      <c r="IN114" s="966"/>
      <c r="IO114" s="966"/>
      <c r="IP114" s="966"/>
      <c r="IQ114" s="966"/>
      <c r="IR114" s="966"/>
      <c r="IS114" s="966"/>
    </row>
    <row r="115" spans="32:56" ht="8.25" customHeight="1">
      <c r="AF115" s="947"/>
      <c r="AG115" s="947"/>
      <c r="AH115" s="947"/>
      <c r="AI115" s="947"/>
      <c r="AJ115" s="947"/>
      <c r="AK115" s="947"/>
      <c r="AL115" s="947"/>
      <c r="AM115" s="947"/>
      <c r="AN115" s="947"/>
      <c r="AO115" s="947"/>
      <c r="AP115" s="947"/>
      <c r="AQ115" s="947"/>
      <c r="AR115" s="947"/>
      <c r="AS115" s="947"/>
      <c r="AT115" s="947"/>
      <c r="AU115" s="947"/>
      <c r="AV115" s="947"/>
      <c r="AW115" s="947"/>
      <c r="AX115" s="947"/>
      <c r="AY115" s="947"/>
      <c r="AZ115" s="947"/>
      <c r="BA115" s="947"/>
      <c r="BB115" s="947"/>
      <c r="BC115" s="947"/>
      <c r="BD115" s="947"/>
    </row>
    <row r="116" spans="1:253" ht="12" customHeight="1">
      <c r="A116" s="189" t="s">
        <v>835</v>
      </c>
      <c r="B116" s="969">
        <v>140817772</v>
      </c>
      <c r="C116" s="970"/>
      <c r="D116" s="969">
        <v>1770931</v>
      </c>
      <c r="E116" s="969"/>
      <c r="F116" s="969">
        <v>31971606</v>
      </c>
      <c r="G116" s="969"/>
      <c r="H116" s="969">
        <v>230196</v>
      </c>
      <c r="I116" s="969"/>
      <c r="J116" s="969">
        <v>16911470</v>
      </c>
      <c r="K116" s="971"/>
      <c r="L116" s="969">
        <v>121763</v>
      </c>
      <c r="M116" s="971"/>
      <c r="N116" s="969">
        <v>39971862</v>
      </c>
      <c r="O116" s="969"/>
      <c r="P116" s="972">
        <v>277748</v>
      </c>
      <c r="Q116" s="272"/>
      <c r="R116" s="272"/>
      <c r="S116" s="272"/>
      <c r="T116" s="960"/>
      <c r="U116" s="255"/>
      <c r="V116" s="263"/>
      <c r="W116" s="973"/>
      <c r="X116" s="973"/>
      <c r="Y116" s="973"/>
      <c r="Z116" s="973"/>
      <c r="AA116" s="973"/>
      <c r="AB116" s="973"/>
      <c r="AC116" s="973"/>
      <c r="AD116" s="973"/>
      <c r="AE116" s="967"/>
      <c r="AF116" s="947"/>
      <c r="AG116" s="947"/>
      <c r="AH116" s="947"/>
      <c r="AI116" s="947"/>
      <c r="AJ116" s="947"/>
      <c r="AK116" s="947"/>
      <c r="AL116" s="947"/>
      <c r="AM116" s="947"/>
      <c r="AN116" s="947"/>
      <c r="AO116" s="947"/>
      <c r="AP116" s="947"/>
      <c r="AQ116" s="947"/>
      <c r="AR116" s="947"/>
      <c r="AS116" s="947"/>
      <c r="AT116" s="947"/>
      <c r="AU116" s="947"/>
      <c r="AV116" s="947"/>
      <c r="AW116" s="947"/>
      <c r="AX116" s="947"/>
      <c r="AY116" s="947"/>
      <c r="AZ116" s="947"/>
      <c r="BA116" s="947"/>
      <c r="BB116" s="947"/>
      <c r="BC116" s="947"/>
      <c r="BD116" s="947"/>
      <c r="BE116" s="967"/>
      <c r="BF116" s="967"/>
      <c r="BG116" s="967"/>
      <c r="BH116" s="967"/>
      <c r="BI116" s="967"/>
      <c r="BJ116" s="967"/>
      <c r="BK116" s="967"/>
      <c r="BL116" s="967"/>
      <c r="BM116" s="967"/>
      <c r="BN116" s="967"/>
      <c r="BO116" s="967"/>
      <c r="BP116" s="967"/>
      <c r="BQ116" s="967"/>
      <c r="BR116" s="967"/>
      <c r="BS116" s="967"/>
      <c r="BT116" s="967"/>
      <c r="BU116" s="967"/>
      <c r="BV116" s="967"/>
      <c r="BW116" s="967"/>
      <c r="BX116" s="967"/>
      <c r="BY116" s="967"/>
      <c r="BZ116" s="967"/>
      <c r="CA116" s="967"/>
      <c r="CB116" s="967"/>
      <c r="CC116" s="967"/>
      <c r="CD116" s="967"/>
      <c r="CE116" s="967"/>
      <c r="CF116" s="967"/>
      <c r="CG116" s="967"/>
      <c r="CH116" s="967"/>
      <c r="CI116" s="967"/>
      <c r="CJ116" s="967"/>
      <c r="CK116" s="967"/>
      <c r="CL116" s="967"/>
      <c r="CM116" s="967"/>
      <c r="CN116" s="967"/>
      <c r="CO116" s="967"/>
      <c r="CP116" s="967"/>
      <c r="CQ116" s="967"/>
      <c r="CR116" s="967"/>
      <c r="CS116" s="968"/>
      <c r="CT116" s="966"/>
      <c r="CU116" s="966"/>
      <c r="CV116" s="966"/>
      <c r="CW116" s="966"/>
      <c r="CX116" s="966"/>
      <c r="CY116" s="966"/>
      <c r="CZ116" s="966"/>
      <c r="DA116" s="966"/>
      <c r="DB116" s="966"/>
      <c r="DC116" s="966"/>
      <c r="DD116" s="966"/>
      <c r="DE116" s="966"/>
      <c r="DF116" s="966"/>
      <c r="DG116" s="966"/>
      <c r="DH116" s="966"/>
      <c r="DI116" s="966"/>
      <c r="DJ116" s="966"/>
      <c r="DK116" s="966"/>
      <c r="DL116" s="966"/>
      <c r="DM116" s="966"/>
      <c r="DN116" s="966"/>
      <c r="DO116" s="966"/>
      <c r="DP116" s="966"/>
      <c r="DQ116" s="966"/>
      <c r="DR116" s="966"/>
      <c r="DS116" s="966"/>
      <c r="DT116" s="966"/>
      <c r="DU116" s="966"/>
      <c r="DV116" s="966"/>
      <c r="DW116" s="966"/>
      <c r="DX116" s="966"/>
      <c r="DY116" s="966"/>
      <c r="DZ116" s="966"/>
      <c r="EA116" s="966"/>
      <c r="EB116" s="966"/>
      <c r="EC116" s="966"/>
      <c r="ED116" s="966"/>
      <c r="EE116" s="966"/>
      <c r="EF116" s="966"/>
      <c r="EG116" s="966"/>
      <c r="EH116" s="966"/>
      <c r="EI116" s="966"/>
      <c r="EJ116" s="966"/>
      <c r="EK116" s="966"/>
      <c r="EL116" s="966"/>
      <c r="EM116" s="966"/>
      <c r="EN116" s="966"/>
      <c r="EO116" s="966"/>
      <c r="EP116" s="966"/>
      <c r="EQ116" s="966"/>
      <c r="ER116" s="966"/>
      <c r="ES116" s="966"/>
      <c r="ET116" s="966"/>
      <c r="EU116" s="966"/>
      <c r="EV116" s="966"/>
      <c r="EW116" s="966"/>
      <c r="EX116" s="966"/>
      <c r="EY116" s="966"/>
      <c r="EZ116" s="966"/>
      <c r="FA116" s="966"/>
      <c r="FB116" s="966"/>
      <c r="FC116" s="966"/>
      <c r="FD116" s="966"/>
      <c r="FE116" s="966"/>
      <c r="FF116" s="966"/>
      <c r="FG116" s="966"/>
      <c r="FH116" s="966"/>
      <c r="FI116" s="966"/>
      <c r="FJ116" s="966"/>
      <c r="FK116" s="966"/>
      <c r="FL116" s="966"/>
      <c r="FM116" s="966"/>
      <c r="FN116" s="966"/>
      <c r="FO116" s="966"/>
      <c r="FP116" s="966"/>
      <c r="FQ116" s="966"/>
      <c r="FR116" s="966"/>
      <c r="FS116" s="966"/>
      <c r="FT116" s="966"/>
      <c r="FU116" s="966"/>
      <c r="FV116" s="966"/>
      <c r="FW116" s="966"/>
      <c r="FX116" s="966"/>
      <c r="FY116" s="966"/>
      <c r="FZ116" s="966"/>
      <c r="GA116" s="966"/>
      <c r="GB116" s="966"/>
      <c r="GC116" s="966"/>
      <c r="GD116" s="966"/>
      <c r="GE116" s="966"/>
      <c r="GF116" s="966"/>
      <c r="GG116" s="966"/>
      <c r="GH116" s="966"/>
      <c r="GI116" s="966"/>
      <c r="GJ116" s="966"/>
      <c r="GK116" s="966"/>
      <c r="GL116" s="966"/>
      <c r="GM116" s="966"/>
      <c r="GN116" s="966"/>
      <c r="GO116" s="966"/>
      <c r="GP116" s="966"/>
      <c r="GQ116" s="966"/>
      <c r="GR116" s="966"/>
      <c r="GS116" s="966"/>
      <c r="GT116" s="966"/>
      <c r="GU116" s="966"/>
      <c r="GV116" s="966"/>
      <c r="GW116" s="966"/>
      <c r="GX116" s="966"/>
      <c r="GY116" s="966"/>
      <c r="GZ116" s="966"/>
      <c r="HA116" s="966"/>
      <c r="HB116" s="966"/>
      <c r="HC116" s="966"/>
      <c r="HD116" s="966"/>
      <c r="HE116" s="966"/>
      <c r="HF116" s="966"/>
      <c r="HG116" s="966"/>
      <c r="HH116" s="966"/>
      <c r="HI116" s="966"/>
      <c r="HJ116" s="966"/>
      <c r="HK116" s="966"/>
      <c r="HL116" s="966"/>
      <c r="HM116" s="966"/>
      <c r="HN116" s="966"/>
      <c r="HO116" s="966"/>
      <c r="HP116" s="966"/>
      <c r="HQ116" s="966"/>
      <c r="HR116" s="966"/>
      <c r="HS116" s="966"/>
      <c r="HT116" s="966"/>
      <c r="HU116" s="966"/>
      <c r="HV116" s="966"/>
      <c r="HW116" s="966"/>
      <c r="HX116" s="966"/>
      <c r="HY116" s="966"/>
      <c r="HZ116" s="966"/>
      <c r="IA116" s="966"/>
      <c r="IB116" s="966"/>
      <c r="IC116" s="966"/>
      <c r="ID116" s="966"/>
      <c r="IE116" s="966"/>
      <c r="IF116" s="966"/>
      <c r="IG116" s="966"/>
      <c r="IH116" s="966"/>
      <c r="II116" s="966"/>
      <c r="IJ116" s="966"/>
      <c r="IK116" s="966"/>
      <c r="IL116" s="966"/>
      <c r="IM116" s="966"/>
      <c r="IN116" s="966"/>
      <c r="IO116" s="966"/>
      <c r="IP116" s="966"/>
      <c r="IQ116" s="966"/>
      <c r="IR116" s="966"/>
      <c r="IS116" s="966"/>
    </row>
    <row r="117" spans="1:56" ht="12" customHeight="1">
      <c r="A117" s="189" t="s">
        <v>836</v>
      </c>
      <c r="B117" s="264">
        <v>389550867</v>
      </c>
      <c r="C117" s="264"/>
      <c r="D117" s="264">
        <v>11019827.850000001</v>
      </c>
      <c r="E117" s="264"/>
      <c r="F117" s="264">
        <v>60611923</v>
      </c>
      <c r="G117" s="264"/>
      <c r="H117" s="264">
        <v>1733501</v>
      </c>
      <c r="I117" s="264"/>
      <c r="J117" s="264">
        <v>47248999</v>
      </c>
      <c r="K117" s="264"/>
      <c r="L117" s="264">
        <v>283493.95</v>
      </c>
      <c r="M117" s="264"/>
      <c r="N117" s="264">
        <v>123302354</v>
      </c>
      <c r="O117" s="264"/>
      <c r="P117" s="264">
        <v>636159.36</v>
      </c>
      <c r="Q117" s="272"/>
      <c r="R117" s="272"/>
      <c r="S117" s="272"/>
      <c r="T117" s="212"/>
      <c r="U117" s="255"/>
      <c r="V117" s="263"/>
      <c r="W117" s="212"/>
      <c r="Y117" s="212"/>
      <c r="AA117" s="212"/>
      <c r="AC117" s="212"/>
      <c r="AF117" s="947"/>
      <c r="AG117" s="947"/>
      <c r="AH117" s="947"/>
      <c r="AI117" s="947"/>
      <c r="AJ117" s="947"/>
      <c r="AK117" s="947"/>
      <c r="AL117" s="947"/>
      <c r="AM117" s="947"/>
      <c r="AN117" s="947"/>
      <c r="AO117" s="947"/>
      <c r="AP117" s="947"/>
      <c r="AQ117" s="947"/>
      <c r="AR117" s="947"/>
      <c r="AS117" s="947"/>
      <c r="AT117" s="947"/>
      <c r="AU117" s="947"/>
      <c r="AV117" s="947"/>
      <c r="AW117" s="947"/>
      <c r="AX117" s="947"/>
      <c r="AY117" s="947"/>
      <c r="AZ117" s="947"/>
      <c r="BA117" s="947"/>
      <c r="BB117" s="947"/>
      <c r="BC117" s="947"/>
      <c r="BD117" s="947"/>
    </row>
    <row r="118" spans="1:56" ht="12" customHeight="1">
      <c r="A118" s="189" t="s">
        <v>837</v>
      </c>
      <c r="B118" s="264">
        <v>222357521</v>
      </c>
      <c r="C118" s="264"/>
      <c r="D118" s="264">
        <v>4775645.55</v>
      </c>
      <c r="E118" s="264"/>
      <c r="F118" s="264">
        <v>115655220</v>
      </c>
      <c r="G118" s="264"/>
      <c r="H118" s="264">
        <v>1387819.27</v>
      </c>
      <c r="I118" s="264"/>
      <c r="J118" s="264">
        <v>49886817</v>
      </c>
      <c r="K118" s="264"/>
      <c r="L118" s="264">
        <v>199547.3</v>
      </c>
      <c r="M118" s="264"/>
      <c r="N118" s="264">
        <v>87318841</v>
      </c>
      <c r="O118" s="264"/>
      <c r="P118" s="264">
        <v>550667.69</v>
      </c>
      <c r="Q118" s="272"/>
      <c r="R118" s="272"/>
      <c r="S118" s="272"/>
      <c r="T118" s="212"/>
      <c r="U118" s="255"/>
      <c r="V118" s="263"/>
      <c r="W118" s="212"/>
      <c r="Y118" s="212"/>
      <c r="AA118" s="212"/>
      <c r="AC118" s="212"/>
      <c r="AF118" s="947"/>
      <c r="AG118" s="947"/>
      <c r="AH118" s="947"/>
      <c r="AI118" s="947"/>
      <c r="AJ118" s="947"/>
      <c r="AK118" s="947"/>
      <c r="AL118" s="947"/>
      <c r="AM118" s="947"/>
      <c r="AN118" s="947"/>
      <c r="AO118" s="947"/>
      <c r="AP118" s="947"/>
      <c r="AQ118" s="947"/>
      <c r="AR118" s="947"/>
      <c r="AS118" s="947"/>
      <c r="AT118" s="947"/>
      <c r="AU118" s="947"/>
      <c r="AV118" s="947"/>
      <c r="AW118" s="947"/>
      <c r="AX118" s="947"/>
      <c r="AY118" s="947"/>
      <c r="AZ118" s="947"/>
      <c r="BA118" s="947"/>
      <c r="BB118" s="947"/>
      <c r="BC118" s="947"/>
      <c r="BD118" s="947"/>
    </row>
    <row r="119" spans="1:56" ht="12" customHeight="1">
      <c r="A119" s="189" t="s">
        <v>838</v>
      </c>
      <c r="B119" s="264">
        <v>190015382</v>
      </c>
      <c r="C119" s="264"/>
      <c r="D119" s="264">
        <v>5737924.17</v>
      </c>
      <c r="E119" s="264"/>
      <c r="F119" s="264">
        <v>21357877</v>
      </c>
      <c r="G119" s="264"/>
      <c r="H119" s="264">
        <v>512589.07</v>
      </c>
      <c r="I119" s="264"/>
      <c r="J119" s="264">
        <v>6100633</v>
      </c>
      <c r="K119" s="264"/>
      <c r="L119" s="264">
        <v>30503.31</v>
      </c>
      <c r="M119" s="264"/>
      <c r="N119" s="264">
        <v>88063331</v>
      </c>
      <c r="O119" s="264"/>
      <c r="P119" s="264">
        <v>635478.26</v>
      </c>
      <c r="Q119" s="272"/>
      <c r="R119" s="272"/>
      <c r="S119" s="272"/>
      <c r="T119" s="212"/>
      <c r="U119" s="255"/>
      <c r="V119" s="263"/>
      <c r="W119" s="212"/>
      <c r="Y119" s="212"/>
      <c r="AA119" s="212"/>
      <c r="AC119" s="212"/>
      <c r="AF119" s="947"/>
      <c r="AG119" s="947"/>
      <c r="AH119" s="947"/>
      <c r="AI119" s="947"/>
      <c r="AJ119" s="947"/>
      <c r="AK119" s="947"/>
      <c r="AL119" s="947"/>
      <c r="AM119" s="947"/>
      <c r="AN119" s="947"/>
      <c r="AO119" s="947"/>
      <c r="AP119" s="947"/>
      <c r="AQ119" s="947"/>
      <c r="AR119" s="947"/>
      <c r="AS119" s="947"/>
      <c r="AT119" s="947"/>
      <c r="AU119" s="947"/>
      <c r="AV119" s="947"/>
      <c r="AW119" s="947"/>
      <c r="AX119" s="947"/>
      <c r="AY119" s="947"/>
      <c r="AZ119" s="947"/>
      <c r="BA119" s="947"/>
      <c r="BB119" s="947"/>
      <c r="BC119" s="947"/>
      <c r="BD119" s="947"/>
    </row>
    <row r="120" spans="1:253" ht="12" customHeight="1">
      <c r="A120" s="189" t="s">
        <v>839</v>
      </c>
      <c r="B120" s="264">
        <v>811236586</v>
      </c>
      <c r="C120" s="959"/>
      <c r="D120" s="264">
        <v>38055876.54</v>
      </c>
      <c r="E120" s="959"/>
      <c r="F120" s="264">
        <v>41986692</v>
      </c>
      <c r="G120" s="959"/>
      <c r="H120" s="264">
        <v>1035721.9</v>
      </c>
      <c r="I120" s="959"/>
      <c r="J120" s="264">
        <v>0</v>
      </c>
      <c r="K120" s="966"/>
      <c r="L120" s="264">
        <v>0</v>
      </c>
      <c r="M120" s="966"/>
      <c r="N120" s="264">
        <v>291436338</v>
      </c>
      <c r="O120" s="959"/>
      <c r="P120" s="264">
        <v>1889471.9</v>
      </c>
      <c r="Q120" s="272"/>
      <c r="R120" s="272"/>
      <c r="S120" s="272"/>
      <c r="T120" s="960"/>
      <c r="U120" s="255"/>
      <c r="V120" s="263"/>
      <c r="W120" s="960"/>
      <c r="X120" s="967"/>
      <c r="Y120" s="967"/>
      <c r="Z120" s="967"/>
      <c r="AA120" s="967"/>
      <c r="AB120" s="961"/>
      <c r="AC120" s="960"/>
      <c r="AD120" s="961"/>
      <c r="AE120" s="967"/>
      <c r="AF120" s="947"/>
      <c r="AG120" s="947"/>
      <c r="AH120" s="947"/>
      <c r="AI120" s="947"/>
      <c r="AJ120" s="947"/>
      <c r="AK120" s="947"/>
      <c r="AL120" s="947"/>
      <c r="AM120" s="947"/>
      <c r="AN120" s="947"/>
      <c r="AO120" s="947"/>
      <c r="AP120" s="947"/>
      <c r="AQ120" s="947"/>
      <c r="AR120" s="947"/>
      <c r="AS120" s="947"/>
      <c r="AT120" s="947"/>
      <c r="AU120" s="947"/>
      <c r="AV120" s="947"/>
      <c r="AW120" s="947"/>
      <c r="AX120" s="947"/>
      <c r="AY120" s="947"/>
      <c r="AZ120" s="947"/>
      <c r="BA120" s="947"/>
      <c r="BB120" s="947"/>
      <c r="BC120" s="947"/>
      <c r="BD120" s="947"/>
      <c r="BE120" s="967"/>
      <c r="BF120" s="967"/>
      <c r="BG120" s="967"/>
      <c r="BH120" s="967"/>
      <c r="BI120" s="967"/>
      <c r="BJ120" s="967"/>
      <c r="BK120" s="967"/>
      <c r="BL120" s="967"/>
      <c r="BM120" s="967"/>
      <c r="BN120" s="967"/>
      <c r="BO120" s="967"/>
      <c r="BP120" s="967"/>
      <c r="BQ120" s="967"/>
      <c r="BR120" s="967"/>
      <c r="BS120" s="967"/>
      <c r="BT120" s="967"/>
      <c r="BU120" s="967"/>
      <c r="BV120" s="967"/>
      <c r="BW120" s="967"/>
      <c r="BX120" s="967"/>
      <c r="BY120" s="967"/>
      <c r="BZ120" s="967"/>
      <c r="CA120" s="967"/>
      <c r="CB120" s="967"/>
      <c r="CC120" s="967"/>
      <c r="CD120" s="967"/>
      <c r="CE120" s="967"/>
      <c r="CF120" s="967"/>
      <c r="CG120" s="967"/>
      <c r="CH120" s="967"/>
      <c r="CI120" s="967"/>
      <c r="CJ120" s="967"/>
      <c r="CK120" s="967"/>
      <c r="CL120" s="967"/>
      <c r="CM120" s="967"/>
      <c r="CN120" s="967"/>
      <c r="CO120" s="967"/>
      <c r="CP120" s="967"/>
      <c r="CQ120" s="967"/>
      <c r="CR120" s="967"/>
      <c r="CS120" s="968"/>
      <c r="CT120" s="966"/>
      <c r="CU120" s="966"/>
      <c r="CV120" s="966"/>
      <c r="CW120" s="966"/>
      <c r="CX120" s="966"/>
      <c r="CY120" s="966"/>
      <c r="CZ120" s="966"/>
      <c r="DA120" s="966"/>
      <c r="DB120" s="966"/>
      <c r="DC120" s="966"/>
      <c r="DD120" s="966"/>
      <c r="DE120" s="966"/>
      <c r="DF120" s="966"/>
      <c r="DG120" s="966"/>
      <c r="DH120" s="966"/>
      <c r="DI120" s="966"/>
      <c r="DJ120" s="966"/>
      <c r="DK120" s="966"/>
      <c r="DL120" s="966"/>
      <c r="DM120" s="966"/>
      <c r="DN120" s="966"/>
      <c r="DO120" s="966"/>
      <c r="DP120" s="966"/>
      <c r="DQ120" s="966"/>
      <c r="DR120" s="966"/>
      <c r="DS120" s="966"/>
      <c r="DT120" s="966"/>
      <c r="DU120" s="966"/>
      <c r="DV120" s="966"/>
      <c r="DW120" s="966"/>
      <c r="DX120" s="966"/>
      <c r="DY120" s="966"/>
      <c r="DZ120" s="966"/>
      <c r="EA120" s="966"/>
      <c r="EB120" s="966"/>
      <c r="EC120" s="966"/>
      <c r="ED120" s="966"/>
      <c r="EE120" s="966"/>
      <c r="EF120" s="966"/>
      <c r="EG120" s="966"/>
      <c r="EH120" s="966"/>
      <c r="EI120" s="966"/>
      <c r="EJ120" s="966"/>
      <c r="EK120" s="966"/>
      <c r="EL120" s="966"/>
      <c r="EM120" s="966"/>
      <c r="EN120" s="966"/>
      <c r="EO120" s="966"/>
      <c r="EP120" s="966"/>
      <c r="EQ120" s="966"/>
      <c r="ER120" s="966"/>
      <c r="ES120" s="966"/>
      <c r="ET120" s="966"/>
      <c r="EU120" s="966"/>
      <c r="EV120" s="966"/>
      <c r="EW120" s="966"/>
      <c r="EX120" s="966"/>
      <c r="EY120" s="966"/>
      <c r="EZ120" s="966"/>
      <c r="FA120" s="966"/>
      <c r="FB120" s="966"/>
      <c r="FC120" s="966"/>
      <c r="FD120" s="966"/>
      <c r="FE120" s="966"/>
      <c r="FF120" s="966"/>
      <c r="FG120" s="966"/>
      <c r="FH120" s="966"/>
      <c r="FI120" s="966"/>
      <c r="FJ120" s="966"/>
      <c r="FK120" s="966"/>
      <c r="FL120" s="966"/>
      <c r="FM120" s="966"/>
      <c r="FN120" s="966"/>
      <c r="FO120" s="966"/>
      <c r="FP120" s="966"/>
      <c r="FQ120" s="966"/>
      <c r="FR120" s="966"/>
      <c r="FS120" s="966"/>
      <c r="FT120" s="966"/>
      <c r="FU120" s="966"/>
      <c r="FV120" s="966"/>
      <c r="FW120" s="966"/>
      <c r="FX120" s="966"/>
      <c r="FY120" s="966"/>
      <c r="FZ120" s="966"/>
      <c r="GA120" s="966"/>
      <c r="GB120" s="966"/>
      <c r="GC120" s="966"/>
      <c r="GD120" s="966"/>
      <c r="GE120" s="966"/>
      <c r="GF120" s="966"/>
      <c r="GG120" s="966"/>
      <c r="GH120" s="966"/>
      <c r="GI120" s="966"/>
      <c r="GJ120" s="966"/>
      <c r="GK120" s="966"/>
      <c r="GL120" s="966"/>
      <c r="GM120" s="966"/>
      <c r="GN120" s="966"/>
      <c r="GO120" s="966"/>
      <c r="GP120" s="966"/>
      <c r="GQ120" s="966"/>
      <c r="GR120" s="966"/>
      <c r="GS120" s="966"/>
      <c r="GT120" s="966"/>
      <c r="GU120" s="966"/>
      <c r="GV120" s="966"/>
      <c r="GW120" s="966"/>
      <c r="GX120" s="966"/>
      <c r="GY120" s="966"/>
      <c r="GZ120" s="966"/>
      <c r="HA120" s="966"/>
      <c r="HB120" s="966"/>
      <c r="HC120" s="966"/>
      <c r="HD120" s="966"/>
      <c r="HE120" s="966"/>
      <c r="HF120" s="966"/>
      <c r="HG120" s="966"/>
      <c r="HH120" s="966"/>
      <c r="HI120" s="966"/>
      <c r="HJ120" s="966"/>
      <c r="HK120" s="966"/>
      <c r="HL120" s="966"/>
      <c r="HM120" s="966"/>
      <c r="HN120" s="966"/>
      <c r="HO120" s="966"/>
      <c r="HP120" s="966"/>
      <c r="HQ120" s="966"/>
      <c r="HR120" s="966"/>
      <c r="HS120" s="966"/>
      <c r="HT120" s="966"/>
      <c r="HU120" s="966"/>
      <c r="HV120" s="966"/>
      <c r="HW120" s="966"/>
      <c r="HX120" s="966"/>
      <c r="HY120" s="966"/>
      <c r="HZ120" s="966"/>
      <c r="IA120" s="966"/>
      <c r="IB120" s="966"/>
      <c r="IC120" s="966"/>
      <c r="ID120" s="966"/>
      <c r="IE120" s="966"/>
      <c r="IF120" s="966"/>
      <c r="IG120" s="966"/>
      <c r="IH120" s="966"/>
      <c r="II120" s="966"/>
      <c r="IJ120" s="966"/>
      <c r="IK120" s="966"/>
      <c r="IL120" s="966"/>
      <c r="IM120" s="966"/>
      <c r="IN120" s="966"/>
      <c r="IO120" s="966"/>
      <c r="IP120" s="966"/>
      <c r="IQ120" s="966"/>
      <c r="IR120" s="966"/>
      <c r="IS120" s="966"/>
    </row>
    <row r="121" spans="2:253" ht="8.25" customHeight="1">
      <c r="B121" s="264"/>
      <c r="C121" s="959"/>
      <c r="D121" s="264"/>
      <c r="E121" s="959"/>
      <c r="F121" s="264"/>
      <c r="G121" s="959"/>
      <c r="H121" s="264"/>
      <c r="I121" s="959"/>
      <c r="J121" s="264"/>
      <c r="K121" s="966"/>
      <c r="L121" s="264"/>
      <c r="M121" s="966"/>
      <c r="N121" s="264"/>
      <c r="O121" s="959"/>
      <c r="P121" s="264"/>
      <c r="Q121" s="272"/>
      <c r="R121" s="272"/>
      <c r="S121" s="272"/>
      <c r="T121" s="979"/>
      <c r="U121" s="980"/>
      <c r="V121" s="981"/>
      <c r="W121" s="979"/>
      <c r="X121" s="982"/>
      <c r="Y121" s="982"/>
      <c r="Z121" s="982"/>
      <c r="AA121" s="982"/>
      <c r="AB121" s="980"/>
      <c r="AC121" s="979"/>
      <c r="AD121" s="980"/>
      <c r="AE121" s="982"/>
      <c r="AF121" s="947"/>
      <c r="AG121" s="947"/>
      <c r="AH121" s="947"/>
      <c r="AI121" s="947"/>
      <c r="AJ121" s="947"/>
      <c r="AK121" s="947"/>
      <c r="AL121" s="947"/>
      <c r="AM121" s="947"/>
      <c r="AN121" s="947"/>
      <c r="AO121" s="947"/>
      <c r="AP121" s="947"/>
      <c r="AQ121" s="947"/>
      <c r="AR121" s="947"/>
      <c r="AS121" s="947"/>
      <c r="AT121" s="947"/>
      <c r="AU121" s="947"/>
      <c r="AV121" s="947"/>
      <c r="AW121" s="947"/>
      <c r="AX121" s="947"/>
      <c r="AY121" s="947"/>
      <c r="AZ121" s="947"/>
      <c r="BA121" s="947"/>
      <c r="BB121" s="947"/>
      <c r="BC121" s="947"/>
      <c r="BD121" s="947"/>
      <c r="BE121" s="982"/>
      <c r="BF121" s="982"/>
      <c r="BG121" s="982"/>
      <c r="BH121" s="982"/>
      <c r="BI121" s="982"/>
      <c r="BJ121" s="982"/>
      <c r="BK121" s="982"/>
      <c r="BL121" s="982"/>
      <c r="BM121" s="982"/>
      <c r="BN121" s="982"/>
      <c r="BO121" s="982"/>
      <c r="BP121" s="982"/>
      <c r="BQ121" s="982"/>
      <c r="BR121" s="982"/>
      <c r="BS121" s="982"/>
      <c r="BT121" s="982"/>
      <c r="BU121" s="982"/>
      <c r="BV121" s="982"/>
      <c r="BW121" s="982"/>
      <c r="BX121" s="982"/>
      <c r="BY121" s="982"/>
      <c r="BZ121" s="982"/>
      <c r="CA121" s="982"/>
      <c r="CB121" s="982"/>
      <c r="CC121" s="982"/>
      <c r="CD121" s="982"/>
      <c r="CE121" s="982"/>
      <c r="CF121" s="982"/>
      <c r="CG121" s="982"/>
      <c r="CH121" s="982"/>
      <c r="CI121" s="982"/>
      <c r="CJ121" s="982"/>
      <c r="CK121" s="982"/>
      <c r="CL121" s="982"/>
      <c r="CM121" s="982"/>
      <c r="CN121" s="982"/>
      <c r="CO121" s="982"/>
      <c r="CP121" s="982"/>
      <c r="CQ121" s="982"/>
      <c r="CR121" s="982"/>
      <c r="CS121" s="982"/>
      <c r="CT121" s="966"/>
      <c r="CU121" s="966"/>
      <c r="CV121" s="966"/>
      <c r="CW121" s="966"/>
      <c r="CX121" s="966"/>
      <c r="CY121" s="966"/>
      <c r="CZ121" s="966"/>
      <c r="DA121" s="966"/>
      <c r="DB121" s="966"/>
      <c r="DC121" s="966"/>
      <c r="DD121" s="966"/>
      <c r="DE121" s="966"/>
      <c r="DF121" s="966"/>
      <c r="DG121" s="966"/>
      <c r="DH121" s="966"/>
      <c r="DI121" s="966"/>
      <c r="DJ121" s="966"/>
      <c r="DK121" s="966"/>
      <c r="DL121" s="966"/>
      <c r="DM121" s="966"/>
      <c r="DN121" s="966"/>
      <c r="DO121" s="966"/>
      <c r="DP121" s="966"/>
      <c r="DQ121" s="966"/>
      <c r="DR121" s="966"/>
      <c r="DS121" s="966"/>
      <c r="DT121" s="966"/>
      <c r="DU121" s="966"/>
      <c r="DV121" s="966"/>
      <c r="DW121" s="966"/>
      <c r="DX121" s="966"/>
      <c r="DY121" s="966"/>
      <c r="DZ121" s="966"/>
      <c r="EA121" s="966"/>
      <c r="EB121" s="966"/>
      <c r="EC121" s="966"/>
      <c r="ED121" s="966"/>
      <c r="EE121" s="966"/>
      <c r="EF121" s="966"/>
      <c r="EG121" s="966"/>
      <c r="EH121" s="966"/>
      <c r="EI121" s="966"/>
      <c r="EJ121" s="966"/>
      <c r="EK121" s="966"/>
      <c r="EL121" s="966"/>
      <c r="EM121" s="966"/>
      <c r="EN121" s="966"/>
      <c r="EO121" s="966"/>
      <c r="EP121" s="966"/>
      <c r="EQ121" s="966"/>
      <c r="ER121" s="966"/>
      <c r="ES121" s="966"/>
      <c r="ET121" s="966"/>
      <c r="EU121" s="966"/>
      <c r="EV121" s="966"/>
      <c r="EW121" s="966"/>
      <c r="EX121" s="966"/>
      <c r="EY121" s="966"/>
      <c r="EZ121" s="966"/>
      <c r="FA121" s="966"/>
      <c r="FB121" s="966"/>
      <c r="FC121" s="966"/>
      <c r="FD121" s="966"/>
      <c r="FE121" s="966"/>
      <c r="FF121" s="966"/>
      <c r="FG121" s="966"/>
      <c r="FH121" s="966"/>
      <c r="FI121" s="966"/>
      <c r="FJ121" s="966"/>
      <c r="FK121" s="966"/>
      <c r="FL121" s="966"/>
      <c r="FM121" s="966"/>
      <c r="FN121" s="966"/>
      <c r="FO121" s="966"/>
      <c r="FP121" s="966"/>
      <c r="FQ121" s="966"/>
      <c r="FR121" s="966"/>
      <c r="FS121" s="966"/>
      <c r="FT121" s="966"/>
      <c r="FU121" s="966"/>
      <c r="FV121" s="966"/>
      <c r="FW121" s="966"/>
      <c r="FX121" s="966"/>
      <c r="FY121" s="966"/>
      <c r="FZ121" s="966"/>
      <c r="GA121" s="966"/>
      <c r="GB121" s="966"/>
      <c r="GC121" s="966"/>
      <c r="GD121" s="966"/>
      <c r="GE121" s="966"/>
      <c r="GF121" s="966"/>
      <c r="GG121" s="966"/>
      <c r="GH121" s="966"/>
      <c r="GI121" s="966"/>
      <c r="GJ121" s="966"/>
      <c r="GK121" s="966"/>
      <c r="GL121" s="966"/>
      <c r="GM121" s="966"/>
      <c r="GN121" s="966"/>
      <c r="GO121" s="966"/>
      <c r="GP121" s="966"/>
      <c r="GQ121" s="966"/>
      <c r="GR121" s="966"/>
      <c r="GS121" s="966"/>
      <c r="GT121" s="966"/>
      <c r="GU121" s="966"/>
      <c r="GV121" s="966"/>
      <c r="GW121" s="966"/>
      <c r="GX121" s="966"/>
      <c r="GY121" s="966"/>
      <c r="GZ121" s="966"/>
      <c r="HA121" s="966"/>
      <c r="HB121" s="966"/>
      <c r="HC121" s="966"/>
      <c r="HD121" s="966"/>
      <c r="HE121" s="966"/>
      <c r="HF121" s="966"/>
      <c r="HG121" s="966"/>
      <c r="HH121" s="966"/>
      <c r="HI121" s="966"/>
      <c r="HJ121" s="966"/>
      <c r="HK121" s="966"/>
      <c r="HL121" s="966"/>
      <c r="HM121" s="966"/>
      <c r="HN121" s="966"/>
      <c r="HO121" s="966"/>
      <c r="HP121" s="966"/>
      <c r="HQ121" s="966"/>
      <c r="HR121" s="966"/>
      <c r="HS121" s="966"/>
      <c r="HT121" s="966"/>
      <c r="HU121" s="966"/>
      <c r="HV121" s="966"/>
      <c r="HW121" s="966"/>
      <c r="HX121" s="966"/>
      <c r="HY121" s="966"/>
      <c r="HZ121" s="966"/>
      <c r="IA121" s="966"/>
      <c r="IB121" s="966"/>
      <c r="IC121" s="966"/>
      <c r="ID121" s="966"/>
      <c r="IE121" s="966"/>
      <c r="IF121" s="966"/>
      <c r="IG121" s="966"/>
      <c r="IH121" s="966"/>
      <c r="II121" s="966"/>
      <c r="IJ121" s="966"/>
      <c r="IK121" s="966"/>
      <c r="IL121" s="966"/>
      <c r="IM121" s="966"/>
      <c r="IN121" s="966"/>
      <c r="IO121" s="966"/>
      <c r="IP121" s="966"/>
      <c r="IQ121" s="966"/>
      <c r="IR121" s="966"/>
      <c r="IS121" s="966"/>
    </row>
    <row r="122" spans="1:56" ht="12" customHeight="1">
      <c r="A122" s="189" t="s">
        <v>840</v>
      </c>
      <c r="B122" s="264">
        <v>784944483</v>
      </c>
      <c r="C122" s="264"/>
      <c r="D122" s="264">
        <v>36292991.13999999</v>
      </c>
      <c r="E122" s="264"/>
      <c r="F122" s="264">
        <v>38181920</v>
      </c>
      <c r="G122" s="264"/>
      <c r="H122" s="264">
        <v>286364.41</v>
      </c>
      <c r="I122" s="264"/>
      <c r="J122" s="264">
        <v>168892790</v>
      </c>
      <c r="K122" s="264"/>
      <c r="L122" s="264">
        <v>844463.95</v>
      </c>
      <c r="M122" s="264"/>
      <c r="N122" s="264">
        <v>247638874</v>
      </c>
      <c r="O122" s="264"/>
      <c r="P122" s="264">
        <v>2089265.53</v>
      </c>
      <c r="Q122" s="272"/>
      <c r="R122" s="272"/>
      <c r="S122" s="272"/>
      <c r="T122" s="212"/>
      <c r="U122" s="255"/>
      <c r="V122" s="263"/>
      <c r="W122" s="212"/>
      <c r="Y122" s="212"/>
      <c r="AA122" s="212"/>
      <c r="AC122" s="212"/>
      <c r="AF122" s="947"/>
      <c r="AG122" s="947"/>
      <c r="AH122" s="947"/>
      <c r="AI122" s="947"/>
      <c r="AJ122" s="947"/>
      <c r="AK122" s="947"/>
      <c r="AL122" s="947"/>
      <c r="AM122" s="947"/>
      <c r="AN122" s="947"/>
      <c r="AO122" s="947"/>
      <c r="AP122" s="947"/>
      <c r="AQ122" s="947"/>
      <c r="AR122" s="947"/>
      <c r="AS122" s="947"/>
      <c r="AT122" s="947"/>
      <c r="AU122" s="947"/>
      <c r="AV122" s="947"/>
      <c r="AW122" s="947"/>
      <c r="AX122" s="947"/>
      <c r="AY122" s="947"/>
      <c r="AZ122" s="947"/>
      <c r="BA122" s="947"/>
      <c r="BB122" s="947"/>
      <c r="BC122" s="947"/>
      <c r="BD122" s="947"/>
    </row>
    <row r="123" spans="1:253" ht="12" customHeight="1">
      <c r="A123" s="189" t="s">
        <v>841</v>
      </c>
      <c r="B123" s="264">
        <v>52914686</v>
      </c>
      <c r="C123" s="959"/>
      <c r="D123" s="264">
        <v>1768117.985</v>
      </c>
      <c r="E123" s="959"/>
      <c r="F123" s="264">
        <v>3058587</v>
      </c>
      <c r="G123" s="959"/>
      <c r="H123" s="264">
        <v>30585.87</v>
      </c>
      <c r="I123" s="959"/>
      <c r="J123" s="264">
        <v>0</v>
      </c>
      <c r="K123" s="966"/>
      <c r="L123" s="264">
        <v>0</v>
      </c>
      <c r="M123" s="966"/>
      <c r="N123" s="264">
        <v>1511380295</v>
      </c>
      <c r="O123" s="959"/>
      <c r="P123" s="264">
        <v>10593201.577</v>
      </c>
      <c r="Q123" s="272"/>
      <c r="R123" s="272"/>
      <c r="S123" s="272"/>
      <c r="T123" s="960"/>
      <c r="U123" s="255"/>
      <c r="V123" s="263"/>
      <c r="W123" s="960"/>
      <c r="X123" s="967"/>
      <c r="Y123" s="967"/>
      <c r="Z123" s="967"/>
      <c r="AA123" s="967"/>
      <c r="AB123" s="961"/>
      <c r="AC123" s="960"/>
      <c r="AD123" s="961"/>
      <c r="AE123" s="967"/>
      <c r="AF123" s="947"/>
      <c r="AG123" s="947"/>
      <c r="AH123" s="947"/>
      <c r="AI123" s="947"/>
      <c r="AJ123" s="947"/>
      <c r="AK123" s="947"/>
      <c r="AL123" s="947"/>
      <c r="AM123" s="947"/>
      <c r="AN123" s="947"/>
      <c r="AO123" s="947"/>
      <c r="AP123" s="947"/>
      <c r="AQ123" s="947"/>
      <c r="AR123" s="947"/>
      <c r="AS123" s="947"/>
      <c r="AT123" s="947"/>
      <c r="AU123" s="947"/>
      <c r="AV123" s="947"/>
      <c r="AW123" s="947"/>
      <c r="AX123" s="947"/>
      <c r="AY123" s="947"/>
      <c r="AZ123" s="947"/>
      <c r="BA123" s="947"/>
      <c r="BB123" s="947"/>
      <c r="BC123" s="947"/>
      <c r="BD123" s="947"/>
      <c r="BE123" s="967"/>
      <c r="BF123" s="967"/>
      <c r="BG123" s="967"/>
      <c r="BH123" s="967"/>
      <c r="BI123" s="967"/>
      <c r="BJ123" s="967"/>
      <c r="BK123" s="967"/>
      <c r="BL123" s="967"/>
      <c r="BM123" s="967"/>
      <c r="BN123" s="967"/>
      <c r="BO123" s="967"/>
      <c r="BP123" s="967"/>
      <c r="BQ123" s="967"/>
      <c r="BR123" s="967"/>
      <c r="BS123" s="967"/>
      <c r="BT123" s="967"/>
      <c r="BU123" s="967"/>
      <c r="BV123" s="967"/>
      <c r="BW123" s="967"/>
      <c r="BX123" s="967"/>
      <c r="BY123" s="967"/>
      <c r="BZ123" s="967"/>
      <c r="CA123" s="967"/>
      <c r="CB123" s="967"/>
      <c r="CC123" s="967"/>
      <c r="CD123" s="967"/>
      <c r="CE123" s="967"/>
      <c r="CF123" s="967"/>
      <c r="CG123" s="967"/>
      <c r="CH123" s="967"/>
      <c r="CI123" s="967"/>
      <c r="CJ123" s="967"/>
      <c r="CK123" s="967"/>
      <c r="CL123" s="967"/>
      <c r="CM123" s="967"/>
      <c r="CN123" s="967"/>
      <c r="CO123" s="967"/>
      <c r="CP123" s="967"/>
      <c r="CQ123" s="967"/>
      <c r="CR123" s="967"/>
      <c r="CS123" s="968"/>
      <c r="CT123" s="966"/>
      <c r="CU123" s="966"/>
      <c r="CV123" s="966"/>
      <c r="CW123" s="966"/>
      <c r="CX123" s="966"/>
      <c r="CY123" s="966"/>
      <c r="CZ123" s="966"/>
      <c r="DA123" s="966"/>
      <c r="DB123" s="966"/>
      <c r="DC123" s="966"/>
      <c r="DD123" s="966"/>
      <c r="DE123" s="966"/>
      <c r="DF123" s="966"/>
      <c r="DG123" s="966"/>
      <c r="DH123" s="966"/>
      <c r="DI123" s="966"/>
      <c r="DJ123" s="966"/>
      <c r="DK123" s="966"/>
      <c r="DL123" s="966"/>
      <c r="DM123" s="966"/>
      <c r="DN123" s="966"/>
      <c r="DO123" s="966"/>
      <c r="DP123" s="966"/>
      <c r="DQ123" s="966"/>
      <c r="DR123" s="966"/>
      <c r="DS123" s="966"/>
      <c r="DT123" s="966"/>
      <c r="DU123" s="966"/>
      <c r="DV123" s="966"/>
      <c r="DW123" s="966"/>
      <c r="DX123" s="966"/>
      <c r="DY123" s="966"/>
      <c r="DZ123" s="966"/>
      <c r="EA123" s="966"/>
      <c r="EB123" s="966"/>
      <c r="EC123" s="966"/>
      <c r="ED123" s="966"/>
      <c r="EE123" s="966"/>
      <c r="EF123" s="966"/>
      <c r="EG123" s="966"/>
      <c r="EH123" s="966"/>
      <c r="EI123" s="966"/>
      <c r="EJ123" s="966"/>
      <c r="EK123" s="966"/>
      <c r="EL123" s="966"/>
      <c r="EM123" s="966"/>
      <c r="EN123" s="966"/>
      <c r="EO123" s="966"/>
      <c r="EP123" s="966"/>
      <c r="EQ123" s="966"/>
      <c r="ER123" s="966"/>
      <c r="ES123" s="966"/>
      <c r="ET123" s="966"/>
      <c r="EU123" s="966"/>
      <c r="EV123" s="966"/>
      <c r="EW123" s="966"/>
      <c r="EX123" s="966"/>
      <c r="EY123" s="966"/>
      <c r="EZ123" s="966"/>
      <c r="FA123" s="966"/>
      <c r="FB123" s="966"/>
      <c r="FC123" s="966"/>
      <c r="FD123" s="966"/>
      <c r="FE123" s="966"/>
      <c r="FF123" s="966"/>
      <c r="FG123" s="966"/>
      <c r="FH123" s="966"/>
      <c r="FI123" s="966"/>
      <c r="FJ123" s="966"/>
      <c r="FK123" s="966"/>
      <c r="FL123" s="966"/>
      <c r="FM123" s="966"/>
      <c r="FN123" s="966"/>
      <c r="FO123" s="966"/>
      <c r="FP123" s="966"/>
      <c r="FQ123" s="966"/>
      <c r="FR123" s="966"/>
      <c r="FS123" s="966"/>
      <c r="FT123" s="966"/>
      <c r="FU123" s="966"/>
      <c r="FV123" s="966"/>
      <c r="FW123" s="966"/>
      <c r="FX123" s="966"/>
      <c r="FY123" s="966"/>
      <c r="FZ123" s="966"/>
      <c r="GA123" s="966"/>
      <c r="GB123" s="966"/>
      <c r="GC123" s="966"/>
      <c r="GD123" s="966"/>
      <c r="GE123" s="966"/>
      <c r="GF123" s="966"/>
      <c r="GG123" s="966"/>
      <c r="GH123" s="966"/>
      <c r="GI123" s="966"/>
      <c r="GJ123" s="966"/>
      <c r="GK123" s="966"/>
      <c r="GL123" s="966"/>
      <c r="GM123" s="966"/>
      <c r="GN123" s="966"/>
      <c r="GO123" s="966"/>
      <c r="GP123" s="966"/>
      <c r="GQ123" s="966"/>
      <c r="GR123" s="966"/>
      <c r="GS123" s="966"/>
      <c r="GT123" s="966"/>
      <c r="GU123" s="966"/>
      <c r="GV123" s="966"/>
      <c r="GW123" s="966"/>
      <c r="GX123" s="966"/>
      <c r="GY123" s="966"/>
      <c r="GZ123" s="966"/>
      <c r="HA123" s="966"/>
      <c r="HB123" s="966"/>
      <c r="HC123" s="966"/>
      <c r="HD123" s="966"/>
      <c r="HE123" s="966"/>
      <c r="HF123" s="966"/>
      <c r="HG123" s="966"/>
      <c r="HH123" s="966"/>
      <c r="HI123" s="966"/>
      <c r="HJ123" s="966"/>
      <c r="HK123" s="966"/>
      <c r="HL123" s="966"/>
      <c r="HM123" s="966"/>
      <c r="HN123" s="966"/>
      <c r="HO123" s="966"/>
      <c r="HP123" s="966"/>
      <c r="HQ123" s="966"/>
      <c r="HR123" s="966"/>
      <c r="HS123" s="966"/>
      <c r="HT123" s="966"/>
      <c r="HU123" s="966"/>
      <c r="HV123" s="966"/>
      <c r="HW123" s="966"/>
      <c r="HX123" s="966"/>
      <c r="HY123" s="966"/>
      <c r="HZ123" s="966"/>
      <c r="IA123" s="966"/>
      <c r="IB123" s="966"/>
      <c r="IC123" s="966"/>
      <c r="ID123" s="966"/>
      <c r="IE123" s="966"/>
      <c r="IF123" s="966"/>
      <c r="IG123" s="966"/>
      <c r="IH123" s="966"/>
      <c r="II123" s="966"/>
      <c r="IJ123" s="966"/>
      <c r="IK123" s="966"/>
      <c r="IL123" s="966"/>
      <c r="IM123" s="966"/>
      <c r="IN123" s="966"/>
      <c r="IO123" s="966"/>
      <c r="IP123" s="966"/>
      <c r="IQ123" s="966"/>
      <c r="IR123" s="966"/>
      <c r="IS123" s="966"/>
    </row>
    <row r="124" spans="1:56" ht="12" customHeight="1">
      <c r="A124" s="189" t="s">
        <v>842</v>
      </c>
      <c r="B124" s="264">
        <v>70957633</v>
      </c>
      <c r="C124" s="264"/>
      <c r="D124" s="264">
        <v>3131832.66</v>
      </c>
      <c r="E124" s="264"/>
      <c r="F124" s="264">
        <v>21577440</v>
      </c>
      <c r="G124" s="264"/>
      <c r="H124" s="264">
        <v>1046505.87</v>
      </c>
      <c r="I124" s="264"/>
      <c r="J124" s="264">
        <v>8979150</v>
      </c>
      <c r="K124" s="264"/>
      <c r="L124" s="264">
        <v>89791.5</v>
      </c>
      <c r="M124" s="264"/>
      <c r="N124" s="264">
        <v>52562272</v>
      </c>
      <c r="O124" s="264"/>
      <c r="P124" s="264">
        <v>312911.73</v>
      </c>
      <c r="Q124" s="272"/>
      <c r="R124" s="272"/>
      <c r="S124" s="272"/>
      <c r="T124" s="212"/>
      <c r="U124" s="255"/>
      <c r="V124" s="263"/>
      <c r="W124" s="212"/>
      <c r="Y124" s="212"/>
      <c r="AA124" s="212"/>
      <c r="AC124" s="212"/>
      <c r="AF124" s="947"/>
      <c r="AG124" s="947"/>
      <c r="AH124" s="947"/>
      <c r="AI124" s="947"/>
      <c r="AJ124" s="947"/>
      <c r="AK124" s="947"/>
      <c r="AL124" s="947"/>
      <c r="AM124" s="947"/>
      <c r="AN124" s="947"/>
      <c r="AO124" s="947"/>
      <c r="AP124" s="947"/>
      <c r="AQ124" s="947"/>
      <c r="AR124" s="947"/>
      <c r="AS124" s="947"/>
      <c r="AT124" s="947"/>
      <c r="AU124" s="947"/>
      <c r="AV124" s="947"/>
      <c r="AW124" s="947"/>
      <c r="AX124" s="947"/>
      <c r="AY124" s="947"/>
      <c r="AZ124" s="947"/>
      <c r="BA124" s="947"/>
      <c r="BB124" s="947"/>
      <c r="BC124" s="947"/>
      <c r="BD124" s="947"/>
    </row>
    <row r="125" spans="1:253" ht="12" customHeight="1">
      <c r="A125" s="189" t="s">
        <v>843</v>
      </c>
      <c r="B125" s="264">
        <v>436225317</v>
      </c>
      <c r="C125" s="959"/>
      <c r="D125" s="264">
        <v>8242150.859999999</v>
      </c>
      <c r="E125" s="959"/>
      <c r="F125" s="264">
        <v>63212200</v>
      </c>
      <c r="G125" s="959"/>
      <c r="H125" s="264">
        <v>1264244</v>
      </c>
      <c r="I125" s="959"/>
      <c r="J125" s="264">
        <v>26255500</v>
      </c>
      <c r="K125" s="959"/>
      <c r="L125" s="264">
        <v>1128986.5</v>
      </c>
      <c r="M125" s="959"/>
      <c r="N125" s="264">
        <v>134364627</v>
      </c>
      <c r="O125" s="959"/>
      <c r="P125" s="264">
        <v>787725.5</v>
      </c>
      <c r="Q125" s="272"/>
      <c r="R125" s="272"/>
      <c r="S125" s="272"/>
      <c r="T125" s="960"/>
      <c r="U125" s="255"/>
      <c r="V125" s="263"/>
      <c r="W125" s="960"/>
      <c r="X125" s="961"/>
      <c r="Y125" s="960"/>
      <c r="Z125" s="961"/>
      <c r="AA125" s="960"/>
      <c r="AB125" s="961"/>
      <c r="AC125" s="960"/>
      <c r="AD125" s="961"/>
      <c r="AE125" s="967"/>
      <c r="AF125" s="947"/>
      <c r="AG125" s="947"/>
      <c r="AH125" s="947"/>
      <c r="AI125" s="947"/>
      <c r="AJ125" s="947"/>
      <c r="AK125" s="947"/>
      <c r="AL125" s="947"/>
      <c r="AM125" s="947"/>
      <c r="AN125" s="947"/>
      <c r="AO125" s="947"/>
      <c r="AP125" s="947"/>
      <c r="AQ125" s="947"/>
      <c r="AR125" s="947"/>
      <c r="AS125" s="947"/>
      <c r="AT125" s="947"/>
      <c r="AU125" s="947"/>
      <c r="AV125" s="947"/>
      <c r="AW125" s="947"/>
      <c r="AX125" s="947"/>
      <c r="AY125" s="947"/>
      <c r="AZ125" s="947"/>
      <c r="BA125" s="947"/>
      <c r="BB125" s="947"/>
      <c r="BC125" s="947"/>
      <c r="BD125" s="947"/>
      <c r="BE125" s="967"/>
      <c r="BF125" s="967"/>
      <c r="BG125" s="967"/>
      <c r="BH125" s="967"/>
      <c r="BI125" s="967"/>
      <c r="BJ125" s="967"/>
      <c r="BK125" s="967"/>
      <c r="BL125" s="967"/>
      <c r="BM125" s="967"/>
      <c r="BN125" s="967"/>
      <c r="BO125" s="967"/>
      <c r="BP125" s="967"/>
      <c r="BQ125" s="967"/>
      <c r="BR125" s="967"/>
      <c r="BS125" s="967"/>
      <c r="BT125" s="967"/>
      <c r="BU125" s="967"/>
      <c r="BV125" s="967"/>
      <c r="BW125" s="967"/>
      <c r="BX125" s="967"/>
      <c r="BY125" s="967"/>
      <c r="BZ125" s="967"/>
      <c r="CA125" s="967"/>
      <c r="CB125" s="967"/>
      <c r="CC125" s="967"/>
      <c r="CD125" s="967"/>
      <c r="CE125" s="967"/>
      <c r="CF125" s="967"/>
      <c r="CG125" s="967"/>
      <c r="CH125" s="967"/>
      <c r="CI125" s="967"/>
      <c r="CJ125" s="967"/>
      <c r="CK125" s="967"/>
      <c r="CL125" s="967"/>
      <c r="CM125" s="967"/>
      <c r="CN125" s="967"/>
      <c r="CO125" s="967"/>
      <c r="CP125" s="967"/>
      <c r="CQ125" s="967"/>
      <c r="CR125" s="967"/>
      <c r="CS125" s="968"/>
      <c r="CT125" s="966"/>
      <c r="CU125" s="966"/>
      <c r="CV125" s="966"/>
      <c r="CW125" s="966"/>
      <c r="CX125" s="966"/>
      <c r="CY125" s="966"/>
      <c r="CZ125" s="966"/>
      <c r="DA125" s="966"/>
      <c r="DB125" s="966"/>
      <c r="DC125" s="966"/>
      <c r="DD125" s="966"/>
      <c r="DE125" s="966"/>
      <c r="DF125" s="966"/>
      <c r="DG125" s="966"/>
      <c r="DH125" s="966"/>
      <c r="DI125" s="966"/>
      <c r="DJ125" s="966"/>
      <c r="DK125" s="966"/>
      <c r="DL125" s="966"/>
      <c r="DM125" s="966"/>
      <c r="DN125" s="966"/>
      <c r="DO125" s="966"/>
      <c r="DP125" s="966"/>
      <c r="DQ125" s="966"/>
      <c r="DR125" s="966"/>
      <c r="DS125" s="966"/>
      <c r="DT125" s="966"/>
      <c r="DU125" s="966"/>
      <c r="DV125" s="966"/>
      <c r="DW125" s="966"/>
      <c r="DX125" s="966"/>
      <c r="DY125" s="966"/>
      <c r="DZ125" s="966"/>
      <c r="EA125" s="966"/>
      <c r="EB125" s="966"/>
      <c r="EC125" s="966"/>
      <c r="ED125" s="966"/>
      <c r="EE125" s="966"/>
      <c r="EF125" s="966"/>
      <c r="EG125" s="966"/>
      <c r="EH125" s="966"/>
      <c r="EI125" s="966"/>
      <c r="EJ125" s="966"/>
      <c r="EK125" s="966"/>
      <c r="EL125" s="966"/>
      <c r="EM125" s="966"/>
      <c r="EN125" s="966"/>
      <c r="EO125" s="966"/>
      <c r="EP125" s="966"/>
      <c r="EQ125" s="966"/>
      <c r="ER125" s="966"/>
      <c r="ES125" s="966"/>
      <c r="ET125" s="966"/>
      <c r="EU125" s="966"/>
      <c r="EV125" s="966"/>
      <c r="EW125" s="966"/>
      <c r="EX125" s="966"/>
      <c r="EY125" s="966"/>
      <c r="EZ125" s="966"/>
      <c r="FA125" s="966"/>
      <c r="FB125" s="966"/>
      <c r="FC125" s="966"/>
      <c r="FD125" s="966"/>
      <c r="FE125" s="966"/>
      <c r="FF125" s="966"/>
      <c r="FG125" s="966"/>
      <c r="FH125" s="966"/>
      <c r="FI125" s="966"/>
      <c r="FJ125" s="966"/>
      <c r="FK125" s="966"/>
      <c r="FL125" s="966"/>
      <c r="FM125" s="966"/>
      <c r="FN125" s="966"/>
      <c r="FO125" s="966"/>
      <c r="FP125" s="966"/>
      <c r="FQ125" s="966"/>
      <c r="FR125" s="966"/>
      <c r="FS125" s="966"/>
      <c r="FT125" s="966"/>
      <c r="FU125" s="966"/>
      <c r="FV125" s="966"/>
      <c r="FW125" s="966"/>
      <c r="FX125" s="966"/>
      <c r="FY125" s="966"/>
      <c r="FZ125" s="966"/>
      <c r="GA125" s="966"/>
      <c r="GB125" s="966"/>
      <c r="GC125" s="966"/>
      <c r="GD125" s="966"/>
      <c r="GE125" s="966"/>
      <c r="GF125" s="966"/>
      <c r="GG125" s="966"/>
      <c r="GH125" s="966"/>
      <c r="GI125" s="966"/>
      <c r="GJ125" s="966"/>
      <c r="GK125" s="966"/>
      <c r="GL125" s="966"/>
      <c r="GM125" s="966"/>
      <c r="GN125" s="966"/>
      <c r="GO125" s="966"/>
      <c r="GP125" s="966"/>
      <c r="GQ125" s="966"/>
      <c r="GR125" s="966"/>
      <c r="GS125" s="966"/>
      <c r="GT125" s="966"/>
      <c r="GU125" s="966"/>
      <c r="GV125" s="966"/>
      <c r="GW125" s="966"/>
      <c r="GX125" s="966"/>
      <c r="GY125" s="966"/>
      <c r="GZ125" s="966"/>
      <c r="HA125" s="966"/>
      <c r="HB125" s="966"/>
      <c r="HC125" s="966"/>
      <c r="HD125" s="966"/>
      <c r="HE125" s="966"/>
      <c r="HF125" s="966"/>
      <c r="HG125" s="966"/>
      <c r="HH125" s="966"/>
      <c r="HI125" s="966"/>
      <c r="HJ125" s="966"/>
      <c r="HK125" s="966"/>
      <c r="HL125" s="966"/>
      <c r="HM125" s="966"/>
      <c r="HN125" s="966"/>
      <c r="HO125" s="966"/>
      <c r="HP125" s="966"/>
      <c r="HQ125" s="966"/>
      <c r="HR125" s="966"/>
      <c r="HS125" s="966"/>
      <c r="HT125" s="966"/>
      <c r="HU125" s="966"/>
      <c r="HV125" s="966"/>
      <c r="HW125" s="966"/>
      <c r="HX125" s="966"/>
      <c r="HY125" s="966"/>
      <c r="HZ125" s="966"/>
      <c r="IA125" s="966"/>
      <c r="IB125" s="966"/>
      <c r="IC125" s="966"/>
      <c r="ID125" s="966"/>
      <c r="IE125" s="966"/>
      <c r="IF125" s="966"/>
      <c r="IG125" s="966"/>
      <c r="IH125" s="966"/>
      <c r="II125" s="966"/>
      <c r="IJ125" s="966"/>
      <c r="IK125" s="966"/>
      <c r="IL125" s="966"/>
      <c r="IM125" s="966"/>
      <c r="IN125" s="966"/>
      <c r="IO125" s="966"/>
      <c r="IP125" s="966"/>
      <c r="IQ125" s="966"/>
      <c r="IR125" s="966"/>
      <c r="IS125" s="966"/>
    </row>
    <row r="126" spans="1:253" ht="12" customHeight="1">
      <c r="A126" s="189" t="s">
        <v>844</v>
      </c>
      <c r="B126" s="264">
        <v>441111581</v>
      </c>
      <c r="C126" s="959"/>
      <c r="D126" s="264">
        <v>12021102.28</v>
      </c>
      <c r="E126" s="959"/>
      <c r="F126" s="264">
        <v>60385960</v>
      </c>
      <c r="G126" s="959"/>
      <c r="H126" s="264">
        <v>776833.49</v>
      </c>
      <c r="I126" s="959"/>
      <c r="J126" s="264">
        <v>0</v>
      </c>
      <c r="K126" s="959"/>
      <c r="L126" s="264">
        <v>0</v>
      </c>
      <c r="M126" s="959"/>
      <c r="N126" s="264">
        <v>56846610</v>
      </c>
      <c r="O126" s="959"/>
      <c r="P126" s="264">
        <v>256942.17</v>
      </c>
      <c r="Q126" s="272"/>
      <c r="R126" s="272"/>
      <c r="S126" s="272"/>
      <c r="T126" s="960"/>
      <c r="U126" s="255"/>
      <c r="V126" s="263"/>
      <c r="W126" s="960"/>
      <c r="X126" s="960"/>
      <c r="Y126" s="960"/>
      <c r="Z126" s="960"/>
      <c r="AA126" s="960"/>
      <c r="AB126" s="961"/>
      <c r="AC126" s="960"/>
      <c r="AD126" s="961"/>
      <c r="AE126" s="967"/>
      <c r="AF126" s="947"/>
      <c r="AG126" s="947"/>
      <c r="AH126" s="947"/>
      <c r="AI126" s="947"/>
      <c r="AJ126" s="947"/>
      <c r="AK126" s="947"/>
      <c r="AL126" s="947"/>
      <c r="AM126" s="947"/>
      <c r="AN126" s="947"/>
      <c r="AO126" s="947"/>
      <c r="AP126" s="947"/>
      <c r="AQ126" s="947"/>
      <c r="AR126" s="947"/>
      <c r="AS126" s="947"/>
      <c r="AT126" s="947"/>
      <c r="AU126" s="947"/>
      <c r="AV126" s="947"/>
      <c r="AW126" s="947"/>
      <c r="AX126" s="947"/>
      <c r="AY126" s="947"/>
      <c r="AZ126" s="947"/>
      <c r="BA126" s="947"/>
      <c r="BB126" s="947"/>
      <c r="BC126" s="947"/>
      <c r="BD126" s="947"/>
      <c r="BE126" s="967"/>
      <c r="BF126" s="967"/>
      <c r="BG126" s="967"/>
      <c r="BH126" s="967"/>
      <c r="BI126" s="967"/>
      <c r="BJ126" s="967"/>
      <c r="BK126" s="967"/>
      <c r="BL126" s="967"/>
      <c r="BM126" s="967"/>
      <c r="BN126" s="967"/>
      <c r="BO126" s="967"/>
      <c r="BP126" s="967"/>
      <c r="BQ126" s="967"/>
      <c r="BR126" s="967"/>
      <c r="BS126" s="967"/>
      <c r="BT126" s="967"/>
      <c r="BU126" s="967"/>
      <c r="BV126" s="967"/>
      <c r="BW126" s="967"/>
      <c r="BX126" s="967"/>
      <c r="BY126" s="967"/>
      <c r="BZ126" s="967"/>
      <c r="CA126" s="967"/>
      <c r="CB126" s="967"/>
      <c r="CC126" s="967"/>
      <c r="CD126" s="967"/>
      <c r="CE126" s="967"/>
      <c r="CF126" s="967"/>
      <c r="CG126" s="967"/>
      <c r="CH126" s="967"/>
      <c r="CI126" s="967"/>
      <c r="CJ126" s="967"/>
      <c r="CK126" s="967"/>
      <c r="CL126" s="967"/>
      <c r="CM126" s="967"/>
      <c r="CN126" s="967"/>
      <c r="CO126" s="967"/>
      <c r="CP126" s="967"/>
      <c r="CQ126" s="967"/>
      <c r="CR126" s="967"/>
      <c r="CS126" s="968"/>
      <c r="CT126" s="966"/>
      <c r="CU126" s="966"/>
      <c r="CV126" s="966"/>
      <c r="CW126" s="966"/>
      <c r="CX126" s="966"/>
      <c r="CY126" s="966"/>
      <c r="CZ126" s="966"/>
      <c r="DA126" s="966"/>
      <c r="DB126" s="966"/>
      <c r="DC126" s="966"/>
      <c r="DD126" s="966"/>
      <c r="DE126" s="966"/>
      <c r="DF126" s="966"/>
      <c r="DG126" s="966"/>
      <c r="DH126" s="966"/>
      <c r="DI126" s="966"/>
      <c r="DJ126" s="966"/>
      <c r="DK126" s="966"/>
      <c r="DL126" s="966"/>
      <c r="DM126" s="966"/>
      <c r="DN126" s="966"/>
      <c r="DO126" s="966"/>
      <c r="DP126" s="966"/>
      <c r="DQ126" s="966"/>
      <c r="DR126" s="966"/>
      <c r="DS126" s="966"/>
      <c r="DT126" s="966"/>
      <c r="DU126" s="966"/>
      <c r="DV126" s="966"/>
      <c r="DW126" s="966"/>
      <c r="DX126" s="966"/>
      <c r="DY126" s="966"/>
      <c r="DZ126" s="966"/>
      <c r="EA126" s="966"/>
      <c r="EB126" s="966"/>
      <c r="EC126" s="966"/>
      <c r="ED126" s="966"/>
      <c r="EE126" s="966"/>
      <c r="EF126" s="966"/>
      <c r="EG126" s="966"/>
      <c r="EH126" s="966"/>
      <c r="EI126" s="966"/>
      <c r="EJ126" s="966"/>
      <c r="EK126" s="966"/>
      <c r="EL126" s="966"/>
      <c r="EM126" s="966"/>
      <c r="EN126" s="966"/>
      <c r="EO126" s="966"/>
      <c r="EP126" s="966"/>
      <c r="EQ126" s="966"/>
      <c r="ER126" s="966"/>
      <c r="ES126" s="966"/>
      <c r="ET126" s="966"/>
      <c r="EU126" s="966"/>
      <c r="EV126" s="966"/>
      <c r="EW126" s="966"/>
      <c r="EX126" s="966"/>
      <c r="EY126" s="966"/>
      <c r="EZ126" s="966"/>
      <c r="FA126" s="966"/>
      <c r="FB126" s="966"/>
      <c r="FC126" s="966"/>
      <c r="FD126" s="966"/>
      <c r="FE126" s="966"/>
      <c r="FF126" s="966"/>
      <c r="FG126" s="966"/>
      <c r="FH126" s="966"/>
      <c r="FI126" s="966"/>
      <c r="FJ126" s="966"/>
      <c r="FK126" s="966"/>
      <c r="FL126" s="966"/>
      <c r="FM126" s="966"/>
      <c r="FN126" s="966"/>
      <c r="FO126" s="966"/>
      <c r="FP126" s="966"/>
      <c r="FQ126" s="966"/>
      <c r="FR126" s="966"/>
      <c r="FS126" s="966"/>
      <c r="FT126" s="966"/>
      <c r="FU126" s="966"/>
      <c r="FV126" s="966"/>
      <c r="FW126" s="966"/>
      <c r="FX126" s="966"/>
      <c r="FY126" s="966"/>
      <c r="FZ126" s="966"/>
      <c r="GA126" s="966"/>
      <c r="GB126" s="966"/>
      <c r="GC126" s="966"/>
      <c r="GD126" s="966"/>
      <c r="GE126" s="966"/>
      <c r="GF126" s="966"/>
      <c r="GG126" s="966"/>
      <c r="GH126" s="966"/>
      <c r="GI126" s="966"/>
      <c r="GJ126" s="966"/>
      <c r="GK126" s="966"/>
      <c r="GL126" s="966"/>
      <c r="GM126" s="966"/>
      <c r="GN126" s="966"/>
      <c r="GO126" s="966"/>
      <c r="GP126" s="966"/>
      <c r="GQ126" s="966"/>
      <c r="GR126" s="966"/>
      <c r="GS126" s="966"/>
      <c r="GT126" s="966"/>
      <c r="GU126" s="966"/>
      <c r="GV126" s="966"/>
      <c r="GW126" s="966"/>
      <c r="GX126" s="966"/>
      <c r="GY126" s="966"/>
      <c r="GZ126" s="966"/>
      <c r="HA126" s="966"/>
      <c r="HB126" s="966"/>
      <c r="HC126" s="966"/>
      <c r="HD126" s="966"/>
      <c r="HE126" s="966"/>
      <c r="HF126" s="966"/>
      <c r="HG126" s="966"/>
      <c r="HH126" s="966"/>
      <c r="HI126" s="966"/>
      <c r="HJ126" s="966"/>
      <c r="HK126" s="966"/>
      <c r="HL126" s="966"/>
      <c r="HM126" s="966"/>
      <c r="HN126" s="966"/>
      <c r="HO126" s="966"/>
      <c r="HP126" s="966"/>
      <c r="HQ126" s="966"/>
      <c r="HR126" s="966"/>
      <c r="HS126" s="966"/>
      <c r="HT126" s="966"/>
      <c r="HU126" s="966"/>
      <c r="HV126" s="966"/>
      <c r="HW126" s="966"/>
      <c r="HX126" s="966"/>
      <c r="HY126" s="966"/>
      <c r="HZ126" s="966"/>
      <c r="IA126" s="966"/>
      <c r="IB126" s="966"/>
      <c r="IC126" s="966"/>
      <c r="ID126" s="966"/>
      <c r="IE126" s="966"/>
      <c r="IF126" s="966"/>
      <c r="IG126" s="966"/>
      <c r="IH126" s="966"/>
      <c r="II126" s="966"/>
      <c r="IJ126" s="966"/>
      <c r="IK126" s="966"/>
      <c r="IL126" s="966"/>
      <c r="IM126" s="966"/>
      <c r="IN126" s="966"/>
      <c r="IO126" s="966"/>
      <c r="IP126" s="966"/>
      <c r="IQ126" s="966"/>
      <c r="IR126" s="966"/>
      <c r="IS126" s="966"/>
    </row>
    <row r="127" spans="1:58" ht="13.5">
      <c r="A127" s="996" t="s">
        <v>923</v>
      </c>
      <c r="B127" s="249"/>
      <c r="C127" s="224"/>
      <c r="D127" s="249"/>
      <c r="E127" s="224"/>
      <c r="F127" s="249"/>
      <c r="G127" s="224"/>
      <c r="H127" s="249"/>
      <c r="I127" s="224"/>
      <c r="J127" s="249"/>
      <c r="K127" s="224"/>
      <c r="L127" s="249"/>
      <c r="M127" s="224"/>
      <c r="N127" s="249"/>
      <c r="O127" s="224"/>
      <c r="P127" s="249"/>
      <c r="Q127" s="950"/>
      <c r="R127" s="950"/>
      <c r="S127" s="950"/>
      <c r="T127" s="212"/>
      <c r="W127" s="212"/>
      <c r="Y127" s="212"/>
      <c r="AA127" s="212"/>
      <c r="AC127" s="212"/>
      <c r="AF127" s="947"/>
      <c r="AG127" s="947"/>
      <c r="AH127" s="947"/>
      <c r="AI127" s="947"/>
      <c r="AJ127" s="947"/>
      <c r="AK127" s="947"/>
      <c r="AL127" s="947"/>
      <c r="AM127" s="947"/>
      <c r="AN127" s="947"/>
      <c r="AO127" s="947"/>
      <c r="AP127" s="947"/>
      <c r="AQ127" s="947"/>
      <c r="AR127" s="947"/>
      <c r="AS127" s="947"/>
      <c r="AT127" s="947"/>
      <c r="AU127" s="947"/>
      <c r="AV127" s="947"/>
      <c r="AW127" s="947"/>
      <c r="AX127" s="947"/>
      <c r="AY127" s="947"/>
      <c r="AZ127" s="947"/>
      <c r="BA127" s="947"/>
      <c r="BB127" s="947"/>
      <c r="BC127" s="947"/>
      <c r="BD127" s="947"/>
      <c r="BE127" s="947"/>
      <c r="BF127" s="947"/>
    </row>
    <row r="128" spans="1:96" s="236" customFormat="1" ht="12.75">
      <c r="A128" s="253" t="s">
        <v>914</v>
      </c>
      <c r="B128" s="253"/>
      <c r="C128" s="253"/>
      <c r="D128" s="253"/>
      <c r="E128" s="253"/>
      <c r="F128" s="253"/>
      <c r="G128" s="253"/>
      <c r="H128" s="253"/>
      <c r="I128" s="253"/>
      <c r="J128" s="253"/>
      <c r="K128" s="253"/>
      <c r="L128" s="253"/>
      <c r="M128" s="253"/>
      <c r="N128" s="253"/>
      <c r="O128" s="253"/>
      <c r="P128" s="253"/>
      <c r="Q128" s="983"/>
      <c r="R128" s="983"/>
      <c r="S128" s="983"/>
      <c r="T128" s="273"/>
      <c r="U128" s="273"/>
      <c r="V128" s="274"/>
      <c r="W128" s="273"/>
      <c r="X128" s="273"/>
      <c r="Y128" s="273"/>
      <c r="Z128" s="273"/>
      <c r="AA128" s="273"/>
      <c r="AB128" s="273"/>
      <c r="AC128" s="273"/>
      <c r="AD128" s="273"/>
      <c r="AE128" s="275"/>
      <c r="AF128" s="984"/>
      <c r="AG128" s="984"/>
      <c r="AH128" s="984"/>
      <c r="AI128" s="984"/>
      <c r="AJ128" s="984"/>
      <c r="AK128" s="984"/>
      <c r="AL128" s="984"/>
      <c r="AM128" s="984"/>
      <c r="AN128" s="984"/>
      <c r="AO128" s="984"/>
      <c r="AP128" s="984"/>
      <c r="AQ128" s="984"/>
      <c r="AR128" s="984"/>
      <c r="AS128" s="984"/>
      <c r="AT128" s="984"/>
      <c r="AU128" s="984"/>
      <c r="AV128" s="984"/>
      <c r="AW128" s="984"/>
      <c r="AX128" s="984"/>
      <c r="AY128" s="984"/>
      <c r="AZ128" s="984"/>
      <c r="BA128" s="984"/>
      <c r="BB128" s="984"/>
      <c r="BC128" s="984"/>
      <c r="BD128" s="984"/>
      <c r="BE128" s="984"/>
      <c r="BF128" s="984"/>
      <c r="BG128" s="275"/>
      <c r="BH128" s="275"/>
      <c r="BI128" s="275"/>
      <c r="BJ128" s="275"/>
      <c r="BK128" s="275"/>
      <c r="BL128" s="275"/>
      <c r="BM128" s="275"/>
      <c r="BN128" s="275"/>
      <c r="BO128" s="275"/>
      <c r="BP128" s="275"/>
      <c r="BQ128" s="275"/>
      <c r="BR128" s="275"/>
      <c r="BS128" s="275"/>
      <c r="BT128" s="275"/>
      <c r="BU128" s="275"/>
      <c r="BV128" s="275"/>
      <c r="BW128" s="275"/>
      <c r="BX128" s="275"/>
      <c r="BY128" s="275"/>
      <c r="BZ128" s="275"/>
      <c r="CA128" s="275"/>
      <c r="CB128" s="275"/>
      <c r="CC128" s="275"/>
      <c r="CD128" s="275"/>
      <c r="CE128" s="275"/>
      <c r="CF128" s="275"/>
      <c r="CG128" s="275"/>
      <c r="CH128" s="275"/>
      <c r="CI128" s="275"/>
      <c r="CJ128" s="275"/>
      <c r="CK128" s="275"/>
      <c r="CL128" s="275"/>
      <c r="CM128" s="275"/>
      <c r="CN128" s="275"/>
      <c r="CO128" s="275"/>
      <c r="CP128" s="275"/>
      <c r="CQ128" s="275"/>
      <c r="CR128" s="275"/>
    </row>
    <row r="129" spans="1:96" s="236" customFormat="1" ht="12.75">
      <c r="A129" s="193" t="s">
        <v>915</v>
      </c>
      <c r="B129" s="193"/>
      <c r="C129" s="193"/>
      <c r="D129" s="193"/>
      <c r="E129" s="193"/>
      <c r="F129" s="193"/>
      <c r="G129" s="193"/>
      <c r="H129" s="193"/>
      <c r="I129" s="193"/>
      <c r="J129" s="193"/>
      <c r="K129" s="193"/>
      <c r="L129" s="193"/>
      <c r="M129" s="193"/>
      <c r="N129" s="193"/>
      <c r="O129" s="193"/>
      <c r="P129" s="193"/>
      <c r="Q129" s="983"/>
      <c r="R129" s="983"/>
      <c r="S129" s="983"/>
      <c r="T129" s="273"/>
      <c r="U129" s="273"/>
      <c r="V129" s="274"/>
      <c r="W129" s="273"/>
      <c r="X129" s="273"/>
      <c r="Y129" s="273"/>
      <c r="Z129" s="273"/>
      <c r="AA129" s="273"/>
      <c r="AB129" s="273"/>
      <c r="AC129" s="273"/>
      <c r="AD129" s="273"/>
      <c r="AE129" s="275"/>
      <c r="AF129" s="984"/>
      <c r="AG129" s="984"/>
      <c r="AH129" s="984"/>
      <c r="AI129" s="984"/>
      <c r="AJ129" s="984"/>
      <c r="AK129" s="984"/>
      <c r="AL129" s="984"/>
      <c r="AM129" s="984"/>
      <c r="AN129" s="984"/>
      <c r="AO129" s="984"/>
      <c r="AP129" s="984"/>
      <c r="AQ129" s="984"/>
      <c r="AR129" s="984"/>
      <c r="AS129" s="984"/>
      <c r="AT129" s="984"/>
      <c r="AU129" s="984"/>
      <c r="AV129" s="984"/>
      <c r="AW129" s="984"/>
      <c r="AX129" s="984"/>
      <c r="AY129" s="984"/>
      <c r="AZ129" s="984"/>
      <c r="BA129" s="984"/>
      <c r="BB129" s="984"/>
      <c r="BC129" s="984"/>
      <c r="BD129" s="984"/>
      <c r="BE129" s="984"/>
      <c r="BF129" s="984"/>
      <c r="BG129" s="275"/>
      <c r="BH129" s="275"/>
      <c r="BI129" s="275"/>
      <c r="BJ129" s="275"/>
      <c r="BK129" s="275"/>
      <c r="BL129" s="275"/>
      <c r="BM129" s="275"/>
      <c r="BN129" s="275"/>
      <c r="BO129" s="275"/>
      <c r="BP129" s="275"/>
      <c r="BQ129" s="275"/>
      <c r="BR129" s="275"/>
      <c r="BS129" s="275"/>
      <c r="BT129" s="275"/>
      <c r="BU129" s="275"/>
      <c r="BV129" s="275"/>
      <c r="BW129" s="275"/>
      <c r="BX129" s="275"/>
      <c r="BY129" s="275"/>
      <c r="BZ129" s="275"/>
      <c r="CA129" s="275"/>
      <c r="CB129" s="275"/>
      <c r="CC129" s="275"/>
      <c r="CD129" s="275"/>
      <c r="CE129" s="275"/>
      <c r="CF129" s="275"/>
      <c r="CG129" s="275"/>
      <c r="CH129" s="275"/>
      <c r="CI129" s="275"/>
      <c r="CJ129" s="275"/>
      <c r="CK129" s="275"/>
      <c r="CL129" s="275"/>
      <c r="CM129" s="275"/>
      <c r="CN129" s="275"/>
      <c r="CO129" s="275"/>
      <c r="CP129" s="275"/>
      <c r="CQ129" s="275"/>
      <c r="CR129" s="275"/>
    </row>
    <row r="130" spans="1:58" ht="11.25" customHeight="1" thickBot="1">
      <c r="A130" s="195"/>
      <c r="B130" s="195"/>
      <c r="C130" s="195"/>
      <c r="D130" s="195"/>
      <c r="E130" s="195"/>
      <c r="F130" s="195"/>
      <c r="G130" s="195"/>
      <c r="H130" s="195"/>
      <c r="I130" s="195"/>
      <c r="J130" s="195"/>
      <c r="K130" s="195"/>
      <c r="L130" s="195"/>
      <c r="M130" s="195"/>
      <c r="N130" s="195"/>
      <c r="O130" s="195"/>
      <c r="P130" s="195"/>
      <c r="Q130" s="950"/>
      <c r="R130" s="950"/>
      <c r="S130" s="950"/>
      <c r="T130" s="212"/>
      <c r="W130" s="212"/>
      <c r="Y130" s="212"/>
      <c r="AA130" s="212"/>
      <c r="AC130" s="212"/>
      <c r="AF130" s="947"/>
      <c r="AG130" s="947"/>
      <c r="AH130" s="947"/>
      <c r="AI130" s="947"/>
      <c r="AJ130" s="947"/>
      <c r="AK130" s="947"/>
      <c r="AL130" s="947"/>
      <c r="AM130" s="947"/>
      <c r="AN130" s="947"/>
      <c r="AO130" s="947"/>
      <c r="AP130" s="947"/>
      <c r="AQ130" s="947"/>
      <c r="AR130" s="947"/>
      <c r="AS130" s="947"/>
      <c r="AT130" s="947"/>
      <c r="AU130" s="947"/>
      <c r="AV130" s="947"/>
      <c r="AW130" s="947"/>
      <c r="AX130" s="947"/>
      <c r="AY130" s="947"/>
      <c r="AZ130" s="947"/>
      <c r="BA130" s="947"/>
      <c r="BB130" s="947"/>
      <c r="BC130" s="947"/>
      <c r="BD130" s="947"/>
      <c r="BE130" s="947"/>
      <c r="BF130" s="947"/>
    </row>
    <row r="131" spans="1:58" ht="14.25" customHeight="1">
      <c r="A131" s="224"/>
      <c r="B131" s="1084" t="s">
        <v>916</v>
      </c>
      <c r="C131" s="1084"/>
      <c r="D131" s="1084"/>
      <c r="E131" s="224"/>
      <c r="F131" s="1084" t="s">
        <v>917</v>
      </c>
      <c r="G131" s="1084"/>
      <c r="H131" s="1084"/>
      <c r="I131" s="224"/>
      <c r="J131" s="1084" t="s">
        <v>918</v>
      </c>
      <c r="K131" s="1084"/>
      <c r="L131" s="1084"/>
      <c r="M131" s="224"/>
      <c r="N131" s="1084" t="s">
        <v>919</v>
      </c>
      <c r="O131" s="1084"/>
      <c r="P131" s="1084"/>
      <c r="Q131" s="950"/>
      <c r="R131" s="950"/>
      <c r="S131" s="950"/>
      <c r="T131" s="212"/>
      <c r="W131" s="212"/>
      <c r="Y131" s="212"/>
      <c r="AA131" s="212"/>
      <c r="AC131" s="212"/>
      <c r="AF131" s="947"/>
      <c r="AG131" s="947"/>
      <c r="AH131" s="947"/>
      <c r="AI131" s="947"/>
      <c r="AJ131" s="947"/>
      <c r="AK131" s="947"/>
      <c r="AL131" s="947"/>
      <c r="AM131" s="947"/>
      <c r="AN131" s="947"/>
      <c r="AO131" s="947"/>
      <c r="AP131" s="947"/>
      <c r="AQ131" s="947"/>
      <c r="AR131" s="947"/>
      <c r="AS131" s="947"/>
      <c r="AT131" s="947"/>
      <c r="AU131" s="947"/>
      <c r="AV131" s="947"/>
      <c r="AW131" s="947"/>
      <c r="AX131" s="947"/>
      <c r="AY131" s="947"/>
      <c r="AZ131" s="947"/>
      <c r="BA131" s="947"/>
      <c r="BB131" s="947"/>
      <c r="BC131" s="947"/>
      <c r="BD131" s="947"/>
      <c r="BE131" s="947"/>
      <c r="BF131" s="947"/>
    </row>
    <row r="132" spans="1:58" ht="12" customHeight="1">
      <c r="A132" s="258" t="s">
        <v>744</v>
      </c>
      <c r="B132" s="259" t="s">
        <v>920</v>
      </c>
      <c r="C132" s="196"/>
      <c r="D132" s="259" t="s">
        <v>921</v>
      </c>
      <c r="E132" s="196"/>
      <c r="F132" s="259" t="s">
        <v>920</v>
      </c>
      <c r="G132" s="196"/>
      <c r="H132" s="259" t="s">
        <v>921</v>
      </c>
      <c r="I132" s="196"/>
      <c r="J132" s="259" t="s">
        <v>920</v>
      </c>
      <c r="K132" s="196"/>
      <c r="L132" s="259" t="s">
        <v>921</v>
      </c>
      <c r="M132" s="196"/>
      <c r="N132" s="259" t="s">
        <v>920</v>
      </c>
      <c r="O132" s="196"/>
      <c r="P132" s="259" t="s">
        <v>921</v>
      </c>
      <c r="Q132" s="950"/>
      <c r="R132" s="950"/>
      <c r="S132" s="950"/>
      <c r="T132" s="212"/>
      <c r="W132" s="212"/>
      <c r="Y132" s="212"/>
      <c r="AA132" s="212"/>
      <c r="AC132" s="212"/>
      <c r="AF132" s="947"/>
      <c r="AG132" s="947"/>
      <c r="AH132" s="947"/>
      <c r="AI132" s="947"/>
      <c r="AJ132" s="947"/>
      <c r="AK132" s="947"/>
      <c r="AL132" s="947"/>
      <c r="AM132" s="947"/>
      <c r="AN132" s="947"/>
      <c r="AO132" s="947"/>
      <c r="AP132" s="947"/>
      <c r="AQ132" s="947"/>
      <c r="AR132" s="947"/>
      <c r="AS132" s="947"/>
      <c r="AT132" s="947"/>
      <c r="AU132" s="947"/>
      <c r="AV132" s="947"/>
      <c r="AW132" s="947"/>
      <c r="AX132" s="947"/>
      <c r="AY132" s="947"/>
      <c r="AZ132" s="947"/>
      <c r="BA132" s="947"/>
      <c r="BB132" s="947"/>
      <c r="BC132" s="947"/>
      <c r="BD132" s="947"/>
      <c r="BE132" s="947"/>
      <c r="BF132" s="947"/>
    </row>
    <row r="133" spans="2:56" ht="8.25" customHeight="1">
      <c r="B133" s="264"/>
      <c r="C133" s="265"/>
      <c r="D133" s="264"/>
      <c r="E133" s="265"/>
      <c r="F133" s="264"/>
      <c r="G133" s="265"/>
      <c r="H133" s="264"/>
      <c r="I133" s="265"/>
      <c r="J133" s="264"/>
      <c r="K133" s="265"/>
      <c r="L133" s="264"/>
      <c r="M133" s="265"/>
      <c r="N133" s="264"/>
      <c r="O133" s="265"/>
      <c r="P133" s="264"/>
      <c r="Q133" s="272"/>
      <c r="R133" s="272"/>
      <c r="S133" s="272"/>
      <c r="AF133" s="947"/>
      <c r="AG133" s="947"/>
      <c r="AH133" s="947"/>
      <c r="AI133" s="947"/>
      <c r="AJ133" s="947"/>
      <c r="AK133" s="947"/>
      <c r="AL133" s="947"/>
      <c r="AM133" s="947"/>
      <c r="AN133" s="947"/>
      <c r="AO133" s="947"/>
      <c r="AP133" s="947"/>
      <c r="AQ133" s="947"/>
      <c r="AR133" s="947"/>
      <c r="AS133" s="947"/>
      <c r="AT133" s="947"/>
      <c r="AU133" s="947"/>
      <c r="AV133" s="947"/>
      <c r="AW133" s="947"/>
      <c r="AX133" s="947"/>
      <c r="AY133" s="947"/>
      <c r="AZ133" s="947"/>
      <c r="BA133" s="947"/>
      <c r="BB133" s="947"/>
      <c r="BC133" s="947"/>
      <c r="BD133" s="947"/>
    </row>
    <row r="134" spans="1:253" ht="12" customHeight="1">
      <c r="A134" s="189" t="s">
        <v>845</v>
      </c>
      <c r="B134" s="948">
        <v>503482914</v>
      </c>
      <c r="C134" s="262"/>
      <c r="D134" s="948">
        <v>7559237.43</v>
      </c>
      <c r="E134" s="262"/>
      <c r="F134" s="948">
        <v>151537385</v>
      </c>
      <c r="G134" s="262"/>
      <c r="H134" s="948">
        <v>2348829.47</v>
      </c>
      <c r="I134" s="262"/>
      <c r="J134" s="948">
        <v>0</v>
      </c>
      <c r="K134" s="262"/>
      <c r="L134" s="948">
        <v>0</v>
      </c>
      <c r="M134" s="262"/>
      <c r="N134" s="948">
        <v>161732484</v>
      </c>
      <c r="O134" s="262"/>
      <c r="P134" s="949">
        <v>924899.86</v>
      </c>
      <c r="Q134" s="272"/>
      <c r="R134" s="272"/>
      <c r="S134" s="272"/>
      <c r="T134" s="960"/>
      <c r="U134" s="255"/>
      <c r="V134" s="263"/>
      <c r="W134" s="960"/>
      <c r="X134" s="967"/>
      <c r="Y134" s="967"/>
      <c r="Z134" s="967"/>
      <c r="AA134" s="967"/>
      <c r="AB134" s="961"/>
      <c r="AC134" s="960"/>
      <c r="AD134" s="961"/>
      <c r="AE134" s="967"/>
      <c r="AF134" s="947"/>
      <c r="AG134" s="947"/>
      <c r="AH134" s="947"/>
      <c r="AI134" s="947"/>
      <c r="AJ134" s="947"/>
      <c r="AK134" s="947"/>
      <c r="AL134" s="947"/>
      <c r="AM134" s="947"/>
      <c r="AN134" s="947"/>
      <c r="AO134" s="947"/>
      <c r="AP134" s="947"/>
      <c r="AQ134" s="947"/>
      <c r="AR134" s="947"/>
      <c r="AS134" s="947"/>
      <c r="AT134" s="947"/>
      <c r="AU134" s="947"/>
      <c r="AV134" s="947"/>
      <c r="AW134" s="947"/>
      <c r="AX134" s="947"/>
      <c r="AY134" s="947"/>
      <c r="AZ134" s="947"/>
      <c r="BA134" s="947"/>
      <c r="BB134" s="947"/>
      <c r="BC134" s="947"/>
      <c r="BD134" s="947"/>
      <c r="BE134" s="967"/>
      <c r="BF134" s="967"/>
      <c r="BG134" s="967"/>
      <c r="BH134" s="967"/>
      <c r="BI134" s="967"/>
      <c r="BJ134" s="967"/>
      <c r="BK134" s="967"/>
      <c r="BL134" s="967"/>
      <c r="BM134" s="967"/>
      <c r="BN134" s="967"/>
      <c r="BO134" s="967"/>
      <c r="BP134" s="967"/>
      <c r="BQ134" s="967"/>
      <c r="BR134" s="967"/>
      <c r="BS134" s="967"/>
      <c r="BT134" s="967"/>
      <c r="BU134" s="967"/>
      <c r="BV134" s="967"/>
      <c r="BW134" s="967"/>
      <c r="BX134" s="967"/>
      <c r="BY134" s="967"/>
      <c r="BZ134" s="967"/>
      <c r="CA134" s="967"/>
      <c r="CB134" s="967"/>
      <c r="CC134" s="967"/>
      <c r="CD134" s="967"/>
      <c r="CE134" s="967"/>
      <c r="CF134" s="967"/>
      <c r="CG134" s="967"/>
      <c r="CH134" s="967"/>
      <c r="CI134" s="967"/>
      <c r="CJ134" s="967"/>
      <c r="CK134" s="967"/>
      <c r="CL134" s="967"/>
      <c r="CM134" s="967"/>
      <c r="CN134" s="967"/>
      <c r="CO134" s="967"/>
      <c r="CP134" s="967"/>
      <c r="CQ134" s="967"/>
      <c r="CR134" s="967"/>
      <c r="CS134" s="968"/>
      <c r="CT134" s="966"/>
      <c r="CU134" s="966"/>
      <c r="CV134" s="966"/>
      <c r="CW134" s="966"/>
      <c r="CX134" s="966"/>
      <c r="CY134" s="966"/>
      <c r="CZ134" s="966"/>
      <c r="DA134" s="966"/>
      <c r="DB134" s="966"/>
      <c r="DC134" s="966"/>
      <c r="DD134" s="966"/>
      <c r="DE134" s="966"/>
      <c r="DF134" s="966"/>
      <c r="DG134" s="966"/>
      <c r="DH134" s="966"/>
      <c r="DI134" s="966"/>
      <c r="DJ134" s="966"/>
      <c r="DK134" s="966"/>
      <c r="DL134" s="966"/>
      <c r="DM134" s="966"/>
      <c r="DN134" s="966"/>
      <c r="DO134" s="966"/>
      <c r="DP134" s="966"/>
      <c r="DQ134" s="966"/>
      <c r="DR134" s="966"/>
      <c r="DS134" s="966"/>
      <c r="DT134" s="966"/>
      <c r="DU134" s="966"/>
      <c r="DV134" s="966"/>
      <c r="DW134" s="966"/>
      <c r="DX134" s="966"/>
      <c r="DY134" s="966"/>
      <c r="DZ134" s="966"/>
      <c r="EA134" s="966"/>
      <c r="EB134" s="966"/>
      <c r="EC134" s="966"/>
      <c r="ED134" s="966"/>
      <c r="EE134" s="966"/>
      <c r="EF134" s="966"/>
      <c r="EG134" s="966"/>
      <c r="EH134" s="966"/>
      <c r="EI134" s="966"/>
      <c r="EJ134" s="966"/>
      <c r="EK134" s="966"/>
      <c r="EL134" s="966"/>
      <c r="EM134" s="966"/>
      <c r="EN134" s="966"/>
      <c r="EO134" s="966"/>
      <c r="EP134" s="966"/>
      <c r="EQ134" s="966"/>
      <c r="ER134" s="966"/>
      <c r="ES134" s="966"/>
      <c r="ET134" s="966"/>
      <c r="EU134" s="966"/>
      <c r="EV134" s="966"/>
      <c r="EW134" s="966"/>
      <c r="EX134" s="966"/>
      <c r="EY134" s="966"/>
      <c r="EZ134" s="966"/>
      <c r="FA134" s="966"/>
      <c r="FB134" s="966"/>
      <c r="FC134" s="966"/>
      <c r="FD134" s="966"/>
      <c r="FE134" s="966"/>
      <c r="FF134" s="966"/>
      <c r="FG134" s="966"/>
      <c r="FH134" s="966"/>
      <c r="FI134" s="966"/>
      <c r="FJ134" s="966"/>
      <c r="FK134" s="966"/>
      <c r="FL134" s="966"/>
      <c r="FM134" s="966"/>
      <c r="FN134" s="966"/>
      <c r="FO134" s="966"/>
      <c r="FP134" s="966"/>
      <c r="FQ134" s="966"/>
      <c r="FR134" s="966"/>
      <c r="FS134" s="966"/>
      <c r="FT134" s="966"/>
      <c r="FU134" s="966"/>
      <c r="FV134" s="966"/>
      <c r="FW134" s="966"/>
      <c r="FX134" s="966"/>
      <c r="FY134" s="966"/>
      <c r="FZ134" s="966"/>
      <c r="GA134" s="966"/>
      <c r="GB134" s="966"/>
      <c r="GC134" s="966"/>
      <c r="GD134" s="966"/>
      <c r="GE134" s="966"/>
      <c r="GF134" s="966"/>
      <c r="GG134" s="966"/>
      <c r="GH134" s="966"/>
      <c r="GI134" s="966"/>
      <c r="GJ134" s="966"/>
      <c r="GK134" s="966"/>
      <c r="GL134" s="966"/>
      <c r="GM134" s="966"/>
      <c r="GN134" s="966"/>
      <c r="GO134" s="966"/>
      <c r="GP134" s="966"/>
      <c r="GQ134" s="966"/>
      <c r="GR134" s="966"/>
      <c r="GS134" s="966"/>
      <c r="GT134" s="966"/>
      <c r="GU134" s="966"/>
      <c r="GV134" s="966"/>
      <c r="GW134" s="966"/>
      <c r="GX134" s="966"/>
      <c r="GY134" s="966"/>
      <c r="GZ134" s="966"/>
      <c r="HA134" s="966"/>
      <c r="HB134" s="966"/>
      <c r="HC134" s="966"/>
      <c r="HD134" s="966"/>
      <c r="HE134" s="966"/>
      <c r="HF134" s="966"/>
      <c r="HG134" s="966"/>
      <c r="HH134" s="966"/>
      <c r="HI134" s="966"/>
      <c r="HJ134" s="966"/>
      <c r="HK134" s="966"/>
      <c r="HL134" s="966"/>
      <c r="HM134" s="966"/>
      <c r="HN134" s="966"/>
      <c r="HO134" s="966"/>
      <c r="HP134" s="966"/>
      <c r="HQ134" s="966"/>
      <c r="HR134" s="966"/>
      <c r="HS134" s="966"/>
      <c r="HT134" s="966"/>
      <c r="HU134" s="966"/>
      <c r="HV134" s="966"/>
      <c r="HW134" s="966"/>
      <c r="HX134" s="966"/>
      <c r="HY134" s="966"/>
      <c r="HZ134" s="966"/>
      <c r="IA134" s="966"/>
      <c r="IB134" s="966"/>
      <c r="IC134" s="966"/>
      <c r="ID134" s="966"/>
      <c r="IE134" s="966"/>
      <c r="IF134" s="966"/>
      <c r="IG134" s="966"/>
      <c r="IH134" s="966"/>
      <c r="II134" s="966"/>
      <c r="IJ134" s="966"/>
      <c r="IK134" s="966"/>
      <c r="IL134" s="966"/>
      <c r="IM134" s="966"/>
      <c r="IN134" s="966"/>
      <c r="IO134" s="966"/>
      <c r="IP134" s="966"/>
      <c r="IQ134" s="966"/>
      <c r="IR134" s="966"/>
      <c r="IS134" s="966"/>
    </row>
    <row r="135" spans="1:253" ht="12" customHeight="1">
      <c r="A135" s="189" t="s">
        <v>846</v>
      </c>
      <c r="B135" s="264">
        <v>168303970</v>
      </c>
      <c r="C135" s="959"/>
      <c r="D135" s="264">
        <v>4588845.78</v>
      </c>
      <c r="E135" s="959"/>
      <c r="F135" s="264">
        <v>6785990</v>
      </c>
      <c r="G135" s="959"/>
      <c r="H135" s="264">
        <v>101789.85</v>
      </c>
      <c r="I135" s="959"/>
      <c r="J135" s="264">
        <v>13009980</v>
      </c>
      <c r="K135" s="959"/>
      <c r="L135" s="264">
        <v>59459.95</v>
      </c>
      <c r="M135" s="959"/>
      <c r="N135" s="264">
        <v>34946315</v>
      </c>
      <c r="O135" s="959"/>
      <c r="P135" s="264">
        <v>158480.67</v>
      </c>
      <c r="Q135" s="272"/>
      <c r="R135" s="272"/>
      <c r="S135" s="272"/>
      <c r="T135" s="960"/>
      <c r="U135" s="255"/>
      <c r="V135" s="263"/>
      <c r="W135" s="960"/>
      <c r="X135" s="961"/>
      <c r="Y135" s="960"/>
      <c r="Z135" s="961"/>
      <c r="AA135" s="960"/>
      <c r="AB135" s="961"/>
      <c r="AC135" s="960"/>
      <c r="AD135" s="961"/>
      <c r="AE135" s="967"/>
      <c r="AF135" s="947"/>
      <c r="AG135" s="947"/>
      <c r="AH135" s="947"/>
      <c r="AI135" s="947"/>
      <c r="AJ135" s="947"/>
      <c r="AK135" s="947"/>
      <c r="AL135" s="947"/>
      <c r="AM135" s="947"/>
      <c r="AN135" s="947"/>
      <c r="AO135" s="947"/>
      <c r="AP135" s="947"/>
      <c r="AQ135" s="947"/>
      <c r="AR135" s="947"/>
      <c r="AS135" s="947"/>
      <c r="AT135" s="947"/>
      <c r="AU135" s="947"/>
      <c r="AV135" s="947"/>
      <c r="AW135" s="947"/>
      <c r="AX135" s="947"/>
      <c r="AY135" s="947"/>
      <c r="AZ135" s="947"/>
      <c r="BA135" s="947"/>
      <c r="BB135" s="947"/>
      <c r="BC135" s="947"/>
      <c r="BD135" s="947"/>
      <c r="BE135" s="967"/>
      <c r="BF135" s="967"/>
      <c r="BG135" s="967"/>
      <c r="BH135" s="967"/>
      <c r="BI135" s="967"/>
      <c r="BJ135" s="967"/>
      <c r="BK135" s="967"/>
      <c r="BL135" s="967"/>
      <c r="BM135" s="967"/>
      <c r="BN135" s="967"/>
      <c r="BO135" s="967"/>
      <c r="BP135" s="967"/>
      <c r="BQ135" s="967"/>
      <c r="BR135" s="967"/>
      <c r="BS135" s="967"/>
      <c r="BT135" s="967"/>
      <c r="BU135" s="967"/>
      <c r="BV135" s="967"/>
      <c r="BW135" s="967"/>
      <c r="BX135" s="967"/>
      <c r="BY135" s="967"/>
      <c r="BZ135" s="967"/>
      <c r="CA135" s="967"/>
      <c r="CB135" s="967"/>
      <c r="CC135" s="967"/>
      <c r="CD135" s="967"/>
      <c r="CE135" s="967"/>
      <c r="CF135" s="967"/>
      <c r="CG135" s="967"/>
      <c r="CH135" s="967"/>
      <c r="CI135" s="967"/>
      <c r="CJ135" s="967"/>
      <c r="CK135" s="967"/>
      <c r="CL135" s="967"/>
      <c r="CM135" s="967"/>
      <c r="CN135" s="967"/>
      <c r="CO135" s="967"/>
      <c r="CP135" s="967"/>
      <c r="CQ135" s="967"/>
      <c r="CR135" s="967"/>
      <c r="CS135" s="968"/>
      <c r="CT135" s="966"/>
      <c r="CU135" s="966"/>
      <c r="CV135" s="966"/>
      <c r="CW135" s="966"/>
      <c r="CX135" s="966"/>
      <c r="CY135" s="966"/>
      <c r="CZ135" s="966"/>
      <c r="DA135" s="966"/>
      <c r="DB135" s="966"/>
      <c r="DC135" s="966"/>
      <c r="DD135" s="966"/>
      <c r="DE135" s="966"/>
      <c r="DF135" s="966"/>
      <c r="DG135" s="966"/>
      <c r="DH135" s="966"/>
      <c r="DI135" s="966"/>
      <c r="DJ135" s="966"/>
      <c r="DK135" s="966"/>
      <c r="DL135" s="966"/>
      <c r="DM135" s="966"/>
      <c r="DN135" s="966"/>
      <c r="DO135" s="966"/>
      <c r="DP135" s="966"/>
      <c r="DQ135" s="966"/>
      <c r="DR135" s="966"/>
      <c r="DS135" s="966"/>
      <c r="DT135" s="966"/>
      <c r="DU135" s="966"/>
      <c r="DV135" s="966"/>
      <c r="DW135" s="966"/>
      <c r="DX135" s="966"/>
      <c r="DY135" s="966"/>
      <c r="DZ135" s="966"/>
      <c r="EA135" s="966"/>
      <c r="EB135" s="966"/>
      <c r="EC135" s="966"/>
      <c r="ED135" s="966"/>
      <c r="EE135" s="966"/>
      <c r="EF135" s="966"/>
      <c r="EG135" s="966"/>
      <c r="EH135" s="966"/>
      <c r="EI135" s="966"/>
      <c r="EJ135" s="966"/>
      <c r="EK135" s="966"/>
      <c r="EL135" s="966"/>
      <c r="EM135" s="966"/>
      <c r="EN135" s="966"/>
      <c r="EO135" s="966"/>
      <c r="EP135" s="966"/>
      <c r="EQ135" s="966"/>
      <c r="ER135" s="966"/>
      <c r="ES135" s="966"/>
      <c r="ET135" s="966"/>
      <c r="EU135" s="966"/>
      <c r="EV135" s="966"/>
      <c r="EW135" s="966"/>
      <c r="EX135" s="966"/>
      <c r="EY135" s="966"/>
      <c r="EZ135" s="966"/>
      <c r="FA135" s="966"/>
      <c r="FB135" s="966"/>
      <c r="FC135" s="966"/>
      <c r="FD135" s="966"/>
      <c r="FE135" s="966"/>
      <c r="FF135" s="966"/>
      <c r="FG135" s="966"/>
      <c r="FH135" s="966"/>
      <c r="FI135" s="966"/>
      <c r="FJ135" s="966"/>
      <c r="FK135" s="966"/>
      <c r="FL135" s="966"/>
      <c r="FM135" s="966"/>
      <c r="FN135" s="966"/>
      <c r="FO135" s="966"/>
      <c r="FP135" s="966"/>
      <c r="FQ135" s="966"/>
      <c r="FR135" s="966"/>
      <c r="FS135" s="966"/>
      <c r="FT135" s="966"/>
      <c r="FU135" s="966"/>
      <c r="FV135" s="966"/>
      <c r="FW135" s="966"/>
      <c r="FX135" s="966"/>
      <c r="FY135" s="966"/>
      <c r="FZ135" s="966"/>
      <c r="GA135" s="966"/>
      <c r="GB135" s="966"/>
      <c r="GC135" s="966"/>
      <c r="GD135" s="966"/>
      <c r="GE135" s="966"/>
      <c r="GF135" s="966"/>
      <c r="GG135" s="966"/>
      <c r="GH135" s="966"/>
      <c r="GI135" s="966"/>
      <c r="GJ135" s="966"/>
      <c r="GK135" s="966"/>
      <c r="GL135" s="966"/>
      <c r="GM135" s="966"/>
      <c r="GN135" s="966"/>
      <c r="GO135" s="966"/>
      <c r="GP135" s="966"/>
      <c r="GQ135" s="966"/>
      <c r="GR135" s="966"/>
      <c r="GS135" s="966"/>
      <c r="GT135" s="966"/>
      <c r="GU135" s="966"/>
      <c r="GV135" s="966"/>
      <c r="GW135" s="966"/>
      <c r="GX135" s="966"/>
      <c r="GY135" s="966"/>
      <c r="GZ135" s="966"/>
      <c r="HA135" s="966"/>
      <c r="HB135" s="966"/>
      <c r="HC135" s="966"/>
      <c r="HD135" s="966"/>
      <c r="HE135" s="966"/>
      <c r="HF135" s="966"/>
      <c r="HG135" s="966"/>
      <c r="HH135" s="966"/>
      <c r="HI135" s="966"/>
      <c r="HJ135" s="966"/>
      <c r="HK135" s="966"/>
      <c r="HL135" s="966"/>
      <c r="HM135" s="966"/>
      <c r="HN135" s="966"/>
      <c r="HO135" s="966"/>
      <c r="HP135" s="966"/>
      <c r="HQ135" s="966"/>
      <c r="HR135" s="966"/>
      <c r="HS135" s="966"/>
      <c r="HT135" s="966"/>
      <c r="HU135" s="966"/>
      <c r="HV135" s="966"/>
      <c r="HW135" s="966"/>
      <c r="HX135" s="966"/>
      <c r="HY135" s="966"/>
      <c r="HZ135" s="966"/>
      <c r="IA135" s="966"/>
      <c r="IB135" s="966"/>
      <c r="IC135" s="966"/>
      <c r="ID135" s="966"/>
      <c r="IE135" s="966"/>
      <c r="IF135" s="966"/>
      <c r="IG135" s="966"/>
      <c r="IH135" s="966"/>
      <c r="II135" s="966"/>
      <c r="IJ135" s="966"/>
      <c r="IK135" s="966"/>
      <c r="IL135" s="966"/>
      <c r="IM135" s="966"/>
      <c r="IN135" s="966"/>
      <c r="IO135" s="966"/>
      <c r="IP135" s="966"/>
      <c r="IQ135" s="966"/>
      <c r="IR135" s="966"/>
      <c r="IS135" s="966"/>
    </row>
    <row r="136" spans="1:253" ht="12" customHeight="1">
      <c r="A136" s="189" t="s">
        <v>847</v>
      </c>
      <c r="B136" s="264">
        <v>425015795</v>
      </c>
      <c r="C136" s="959"/>
      <c r="D136" s="264">
        <v>5911936.42</v>
      </c>
      <c r="E136" s="959"/>
      <c r="F136" s="264">
        <v>271608110</v>
      </c>
      <c r="G136" s="959"/>
      <c r="H136" s="264">
        <v>3123493.35</v>
      </c>
      <c r="I136" s="959"/>
      <c r="J136" s="264">
        <v>34772834</v>
      </c>
      <c r="K136" s="959"/>
      <c r="L136" s="264">
        <v>991026.1</v>
      </c>
      <c r="M136" s="959"/>
      <c r="N136" s="264">
        <v>81741496</v>
      </c>
      <c r="O136" s="959"/>
      <c r="P136" s="264">
        <v>468924.75</v>
      </c>
      <c r="Q136" s="272"/>
      <c r="R136" s="272"/>
      <c r="S136" s="272"/>
      <c r="T136" s="960"/>
      <c r="U136" s="255"/>
      <c r="V136" s="263"/>
      <c r="W136" s="960"/>
      <c r="X136" s="961"/>
      <c r="Y136" s="960"/>
      <c r="Z136" s="961"/>
      <c r="AA136" s="960"/>
      <c r="AB136" s="960"/>
      <c r="AC136" s="960"/>
      <c r="AD136" s="961"/>
      <c r="AE136" s="967"/>
      <c r="AF136" s="947"/>
      <c r="AG136" s="947"/>
      <c r="AH136" s="947"/>
      <c r="AI136" s="947"/>
      <c r="AJ136" s="947"/>
      <c r="AK136" s="947"/>
      <c r="AL136" s="947"/>
      <c r="AM136" s="947"/>
      <c r="AN136" s="947"/>
      <c r="AO136" s="947"/>
      <c r="AP136" s="947"/>
      <c r="AQ136" s="947"/>
      <c r="AR136" s="947"/>
      <c r="AS136" s="947"/>
      <c r="AT136" s="947"/>
      <c r="AU136" s="947"/>
      <c r="AV136" s="947"/>
      <c r="AW136" s="947"/>
      <c r="AX136" s="947"/>
      <c r="AY136" s="947"/>
      <c r="AZ136" s="947"/>
      <c r="BA136" s="947"/>
      <c r="BB136" s="947"/>
      <c r="BC136" s="947"/>
      <c r="BD136" s="947"/>
      <c r="BE136" s="967"/>
      <c r="BF136" s="967"/>
      <c r="BG136" s="967"/>
      <c r="BH136" s="967"/>
      <c r="BI136" s="967"/>
      <c r="BJ136" s="967"/>
      <c r="BK136" s="967"/>
      <c r="BL136" s="967"/>
      <c r="BM136" s="967"/>
      <c r="BN136" s="967"/>
      <c r="BO136" s="967"/>
      <c r="BP136" s="967"/>
      <c r="BQ136" s="967"/>
      <c r="BR136" s="967"/>
      <c r="BS136" s="967"/>
      <c r="BT136" s="967"/>
      <c r="BU136" s="967"/>
      <c r="BV136" s="967"/>
      <c r="BW136" s="967"/>
      <c r="BX136" s="967"/>
      <c r="BY136" s="967"/>
      <c r="BZ136" s="967"/>
      <c r="CA136" s="967"/>
      <c r="CB136" s="967"/>
      <c r="CC136" s="967"/>
      <c r="CD136" s="967"/>
      <c r="CE136" s="967"/>
      <c r="CF136" s="967"/>
      <c r="CG136" s="967"/>
      <c r="CH136" s="967"/>
      <c r="CI136" s="967"/>
      <c r="CJ136" s="967"/>
      <c r="CK136" s="967"/>
      <c r="CL136" s="967"/>
      <c r="CM136" s="967"/>
      <c r="CN136" s="967"/>
      <c r="CO136" s="967"/>
      <c r="CP136" s="967"/>
      <c r="CQ136" s="967"/>
      <c r="CR136" s="967"/>
      <c r="CS136" s="968"/>
      <c r="CT136" s="966"/>
      <c r="CU136" s="966"/>
      <c r="CV136" s="966"/>
      <c r="CW136" s="966"/>
      <c r="CX136" s="966"/>
      <c r="CY136" s="966"/>
      <c r="CZ136" s="966"/>
      <c r="DA136" s="966"/>
      <c r="DB136" s="966"/>
      <c r="DC136" s="966"/>
      <c r="DD136" s="966"/>
      <c r="DE136" s="966"/>
      <c r="DF136" s="966"/>
      <c r="DG136" s="966"/>
      <c r="DH136" s="966"/>
      <c r="DI136" s="966"/>
      <c r="DJ136" s="966"/>
      <c r="DK136" s="966"/>
      <c r="DL136" s="966"/>
      <c r="DM136" s="966"/>
      <c r="DN136" s="966"/>
      <c r="DO136" s="966"/>
      <c r="DP136" s="966"/>
      <c r="DQ136" s="966"/>
      <c r="DR136" s="966"/>
      <c r="DS136" s="966"/>
      <c r="DT136" s="966"/>
      <c r="DU136" s="966"/>
      <c r="DV136" s="966"/>
      <c r="DW136" s="966"/>
      <c r="DX136" s="966"/>
      <c r="DY136" s="966"/>
      <c r="DZ136" s="966"/>
      <c r="EA136" s="966"/>
      <c r="EB136" s="966"/>
      <c r="EC136" s="966"/>
      <c r="ED136" s="966"/>
      <c r="EE136" s="966"/>
      <c r="EF136" s="966"/>
      <c r="EG136" s="966"/>
      <c r="EH136" s="966"/>
      <c r="EI136" s="966"/>
      <c r="EJ136" s="966"/>
      <c r="EK136" s="966"/>
      <c r="EL136" s="966"/>
      <c r="EM136" s="966"/>
      <c r="EN136" s="966"/>
      <c r="EO136" s="966"/>
      <c r="EP136" s="966"/>
      <c r="EQ136" s="966"/>
      <c r="ER136" s="966"/>
      <c r="ES136" s="966"/>
      <c r="ET136" s="966"/>
      <c r="EU136" s="966"/>
      <c r="EV136" s="966"/>
      <c r="EW136" s="966"/>
      <c r="EX136" s="966"/>
      <c r="EY136" s="966"/>
      <c r="EZ136" s="966"/>
      <c r="FA136" s="966"/>
      <c r="FB136" s="966"/>
      <c r="FC136" s="966"/>
      <c r="FD136" s="966"/>
      <c r="FE136" s="966"/>
      <c r="FF136" s="966"/>
      <c r="FG136" s="966"/>
      <c r="FH136" s="966"/>
      <c r="FI136" s="966"/>
      <c r="FJ136" s="966"/>
      <c r="FK136" s="966"/>
      <c r="FL136" s="966"/>
      <c r="FM136" s="966"/>
      <c r="FN136" s="966"/>
      <c r="FO136" s="966"/>
      <c r="FP136" s="966"/>
      <c r="FQ136" s="966"/>
      <c r="FR136" s="966"/>
      <c r="FS136" s="966"/>
      <c r="FT136" s="966"/>
      <c r="FU136" s="966"/>
      <c r="FV136" s="966"/>
      <c r="FW136" s="966"/>
      <c r="FX136" s="966"/>
      <c r="FY136" s="966"/>
      <c r="FZ136" s="966"/>
      <c r="GA136" s="966"/>
      <c r="GB136" s="966"/>
      <c r="GC136" s="966"/>
      <c r="GD136" s="966"/>
      <c r="GE136" s="966"/>
      <c r="GF136" s="966"/>
      <c r="GG136" s="966"/>
      <c r="GH136" s="966"/>
      <c r="GI136" s="966"/>
      <c r="GJ136" s="966"/>
      <c r="GK136" s="966"/>
      <c r="GL136" s="966"/>
      <c r="GM136" s="966"/>
      <c r="GN136" s="966"/>
      <c r="GO136" s="966"/>
      <c r="GP136" s="966"/>
      <c r="GQ136" s="966"/>
      <c r="GR136" s="966"/>
      <c r="GS136" s="966"/>
      <c r="GT136" s="966"/>
      <c r="GU136" s="966"/>
      <c r="GV136" s="966"/>
      <c r="GW136" s="966"/>
      <c r="GX136" s="966"/>
      <c r="GY136" s="966"/>
      <c r="GZ136" s="966"/>
      <c r="HA136" s="966"/>
      <c r="HB136" s="966"/>
      <c r="HC136" s="966"/>
      <c r="HD136" s="966"/>
      <c r="HE136" s="966"/>
      <c r="HF136" s="966"/>
      <c r="HG136" s="966"/>
      <c r="HH136" s="966"/>
      <c r="HI136" s="966"/>
      <c r="HJ136" s="966"/>
      <c r="HK136" s="966"/>
      <c r="HL136" s="966"/>
      <c r="HM136" s="966"/>
      <c r="HN136" s="966"/>
      <c r="HO136" s="966"/>
      <c r="HP136" s="966"/>
      <c r="HQ136" s="966"/>
      <c r="HR136" s="966"/>
      <c r="HS136" s="966"/>
      <c r="HT136" s="966"/>
      <c r="HU136" s="966"/>
      <c r="HV136" s="966"/>
      <c r="HW136" s="966"/>
      <c r="HX136" s="966"/>
      <c r="HY136" s="966"/>
      <c r="HZ136" s="966"/>
      <c r="IA136" s="966"/>
      <c r="IB136" s="966"/>
      <c r="IC136" s="966"/>
      <c r="ID136" s="966"/>
      <c r="IE136" s="966"/>
      <c r="IF136" s="966"/>
      <c r="IG136" s="966"/>
      <c r="IH136" s="966"/>
      <c r="II136" s="966"/>
      <c r="IJ136" s="966"/>
      <c r="IK136" s="966"/>
      <c r="IL136" s="966"/>
      <c r="IM136" s="966"/>
      <c r="IN136" s="966"/>
      <c r="IO136" s="966"/>
      <c r="IP136" s="966"/>
      <c r="IQ136" s="966"/>
      <c r="IR136" s="966"/>
      <c r="IS136" s="966"/>
    </row>
    <row r="137" spans="1:253" ht="12" customHeight="1">
      <c r="A137" s="189" t="s">
        <v>848</v>
      </c>
      <c r="B137" s="264">
        <v>245487301</v>
      </c>
      <c r="C137" s="959"/>
      <c r="D137" s="264">
        <v>4685805</v>
      </c>
      <c r="E137" s="959"/>
      <c r="F137" s="264">
        <v>128678804</v>
      </c>
      <c r="G137" s="959"/>
      <c r="H137" s="264">
        <v>1930182</v>
      </c>
      <c r="I137" s="959"/>
      <c r="J137" s="264">
        <v>65938209</v>
      </c>
      <c r="K137" s="959"/>
      <c r="L137" s="264">
        <v>369254</v>
      </c>
      <c r="M137" s="959"/>
      <c r="N137" s="264">
        <v>179339116</v>
      </c>
      <c r="O137" s="959"/>
      <c r="P137" s="264">
        <v>772902.878</v>
      </c>
      <c r="Q137" s="272"/>
      <c r="R137" s="272"/>
      <c r="S137" s="272"/>
      <c r="T137" s="960"/>
      <c r="U137" s="255"/>
      <c r="V137" s="263"/>
      <c r="W137" s="960"/>
      <c r="X137" s="961"/>
      <c r="Y137" s="960"/>
      <c r="Z137" s="961"/>
      <c r="AA137" s="960"/>
      <c r="AB137" s="961"/>
      <c r="AC137" s="960"/>
      <c r="AD137" s="961"/>
      <c r="AE137" s="967"/>
      <c r="AF137" s="947"/>
      <c r="AG137" s="947"/>
      <c r="AH137" s="947"/>
      <c r="AI137" s="947"/>
      <c r="AJ137" s="947"/>
      <c r="AK137" s="947"/>
      <c r="AL137" s="947"/>
      <c r="AM137" s="947"/>
      <c r="AN137" s="947"/>
      <c r="AO137" s="947"/>
      <c r="AP137" s="947"/>
      <c r="AQ137" s="947"/>
      <c r="AR137" s="947"/>
      <c r="AS137" s="947"/>
      <c r="AT137" s="947"/>
      <c r="AU137" s="947"/>
      <c r="AV137" s="947"/>
      <c r="AW137" s="947"/>
      <c r="AX137" s="947"/>
      <c r="AY137" s="947"/>
      <c r="AZ137" s="947"/>
      <c r="BA137" s="947"/>
      <c r="BB137" s="947"/>
      <c r="BC137" s="947"/>
      <c r="BD137" s="947"/>
      <c r="BE137" s="967"/>
      <c r="BF137" s="967"/>
      <c r="BG137" s="967"/>
      <c r="BH137" s="967"/>
      <c r="BI137" s="967"/>
      <c r="BJ137" s="967"/>
      <c r="BK137" s="967"/>
      <c r="BL137" s="967"/>
      <c r="BM137" s="967"/>
      <c r="BN137" s="967"/>
      <c r="BO137" s="967"/>
      <c r="BP137" s="967"/>
      <c r="BQ137" s="967"/>
      <c r="BR137" s="967"/>
      <c r="BS137" s="967"/>
      <c r="BT137" s="967"/>
      <c r="BU137" s="967"/>
      <c r="BV137" s="967"/>
      <c r="BW137" s="967"/>
      <c r="BX137" s="967"/>
      <c r="BY137" s="967"/>
      <c r="BZ137" s="967"/>
      <c r="CA137" s="967"/>
      <c r="CB137" s="967"/>
      <c r="CC137" s="967"/>
      <c r="CD137" s="967"/>
      <c r="CE137" s="967"/>
      <c r="CF137" s="967"/>
      <c r="CG137" s="967"/>
      <c r="CH137" s="967"/>
      <c r="CI137" s="967"/>
      <c r="CJ137" s="967"/>
      <c r="CK137" s="967"/>
      <c r="CL137" s="967"/>
      <c r="CM137" s="967"/>
      <c r="CN137" s="967"/>
      <c r="CO137" s="967"/>
      <c r="CP137" s="967"/>
      <c r="CQ137" s="967"/>
      <c r="CR137" s="967"/>
      <c r="CS137" s="968"/>
      <c r="CT137" s="966"/>
      <c r="CU137" s="966"/>
      <c r="CV137" s="966"/>
      <c r="CW137" s="966"/>
      <c r="CX137" s="966"/>
      <c r="CY137" s="966"/>
      <c r="CZ137" s="966"/>
      <c r="DA137" s="966"/>
      <c r="DB137" s="966"/>
      <c r="DC137" s="966"/>
      <c r="DD137" s="966"/>
      <c r="DE137" s="966"/>
      <c r="DF137" s="966"/>
      <c r="DG137" s="966"/>
      <c r="DH137" s="966"/>
      <c r="DI137" s="966"/>
      <c r="DJ137" s="966"/>
      <c r="DK137" s="966"/>
      <c r="DL137" s="966"/>
      <c r="DM137" s="966"/>
      <c r="DN137" s="966"/>
      <c r="DO137" s="966"/>
      <c r="DP137" s="966"/>
      <c r="DQ137" s="966"/>
      <c r="DR137" s="966"/>
      <c r="DS137" s="966"/>
      <c r="DT137" s="966"/>
      <c r="DU137" s="966"/>
      <c r="DV137" s="966"/>
      <c r="DW137" s="966"/>
      <c r="DX137" s="966"/>
      <c r="DY137" s="966"/>
      <c r="DZ137" s="966"/>
      <c r="EA137" s="966"/>
      <c r="EB137" s="966"/>
      <c r="EC137" s="966"/>
      <c r="ED137" s="966"/>
      <c r="EE137" s="966"/>
      <c r="EF137" s="966"/>
      <c r="EG137" s="966"/>
      <c r="EH137" s="966"/>
      <c r="EI137" s="966"/>
      <c r="EJ137" s="966"/>
      <c r="EK137" s="966"/>
      <c r="EL137" s="966"/>
      <c r="EM137" s="966"/>
      <c r="EN137" s="966"/>
      <c r="EO137" s="966"/>
      <c r="EP137" s="966"/>
      <c r="EQ137" s="966"/>
      <c r="ER137" s="966"/>
      <c r="ES137" s="966"/>
      <c r="ET137" s="966"/>
      <c r="EU137" s="966"/>
      <c r="EV137" s="966"/>
      <c r="EW137" s="966"/>
      <c r="EX137" s="966"/>
      <c r="EY137" s="966"/>
      <c r="EZ137" s="966"/>
      <c r="FA137" s="966"/>
      <c r="FB137" s="966"/>
      <c r="FC137" s="966"/>
      <c r="FD137" s="966"/>
      <c r="FE137" s="966"/>
      <c r="FF137" s="966"/>
      <c r="FG137" s="966"/>
      <c r="FH137" s="966"/>
      <c r="FI137" s="966"/>
      <c r="FJ137" s="966"/>
      <c r="FK137" s="966"/>
      <c r="FL137" s="966"/>
      <c r="FM137" s="966"/>
      <c r="FN137" s="966"/>
      <c r="FO137" s="966"/>
      <c r="FP137" s="966"/>
      <c r="FQ137" s="966"/>
      <c r="FR137" s="966"/>
      <c r="FS137" s="966"/>
      <c r="FT137" s="966"/>
      <c r="FU137" s="966"/>
      <c r="FV137" s="966"/>
      <c r="FW137" s="966"/>
      <c r="FX137" s="966"/>
      <c r="FY137" s="966"/>
      <c r="FZ137" s="966"/>
      <c r="GA137" s="966"/>
      <c r="GB137" s="966"/>
      <c r="GC137" s="966"/>
      <c r="GD137" s="966"/>
      <c r="GE137" s="966"/>
      <c r="GF137" s="966"/>
      <c r="GG137" s="966"/>
      <c r="GH137" s="966"/>
      <c r="GI137" s="966"/>
      <c r="GJ137" s="966"/>
      <c r="GK137" s="966"/>
      <c r="GL137" s="966"/>
      <c r="GM137" s="966"/>
      <c r="GN137" s="966"/>
      <c r="GO137" s="966"/>
      <c r="GP137" s="966"/>
      <c r="GQ137" s="966"/>
      <c r="GR137" s="966"/>
      <c r="GS137" s="966"/>
      <c r="GT137" s="966"/>
      <c r="GU137" s="966"/>
      <c r="GV137" s="966"/>
      <c r="GW137" s="966"/>
      <c r="GX137" s="966"/>
      <c r="GY137" s="966"/>
      <c r="GZ137" s="966"/>
      <c r="HA137" s="966"/>
      <c r="HB137" s="966"/>
      <c r="HC137" s="966"/>
      <c r="HD137" s="966"/>
      <c r="HE137" s="966"/>
      <c r="HF137" s="966"/>
      <c r="HG137" s="966"/>
      <c r="HH137" s="966"/>
      <c r="HI137" s="966"/>
      <c r="HJ137" s="966"/>
      <c r="HK137" s="966"/>
      <c r="HL137" s="966"/>
      <c r="HM137" s="966"/>
      <c r="HN137" s="966"/>
      <c r="HO137" s="966"/>
      <c r="HP137" s="966"/>
      <c r="HQ137" s="966"/>
      <c r="HR137" s="966"/>
      <c r="HS137" s="966"/>
      <c r="HT137" s="966"/>
      <c r="HU137" s="966"/>
      <c r="HV137" s="966"/>
      <c r="HW137" s="966"/>
      <c r="HX137" s="966"/>
      <c r="HY137" s="966"/>
      <c r="HZ137" s="966"/>
      <c r="IA137" s="966"/>
      <c r="IB137" s="966"/>
      <c r="IC137" s="966"/>
      <c r="ID137" s="966"/>
      <c r="IE137" s="966"/>
      <c r="IF137" s="966"/>
      <c r="IG137" s="966"/>
      <c r="IH137" s="966"/>
      <c r="II137" s="966"/>
      <c r="IJ137" s="966"/>
      <c r="IK137" s="966"/>
      <c r="IL137" s="966"/>
      <c r="IM137" s="966"/>
      <c r="IN137" s="966"/>
      <c r="IO137" s="966"/>
      <c r="IP137" s="966"/>
      <c r="IQ137" s="966"/>
      <c r="IR137" s="966"/>
      <c r="IS137" s="966"/>
    </row>
    <row r="138" spans="1:253" ht="12" customHeight="1">
      <c r="A138" s="189" t="s">
        <v>849</v>
      </c>
      <c r="B138" s="264">
        <v>607917132</v>
      </c>
      <c r="C138" s="959"/>
      <c r="D138" s="264">
        <v>22023540.259999998</v>
      </c>
      <c r="E138" s="959"/>
      <c r="F138" s="264">
        <v>76920075</v>
      </c>
      <c r="G138" s="959"/>
      <c r="H138" s="264">
        <v>3076803</v>
      </c>
      <c r="I138" s="959"/>
      <c r="J138" s="264">
        <v>0</v>
      </c>
      <c r="K138" s="966"/>
      <c r="L138" s="264">
        <v>0</v>
      </c>
      <c r="M138" s="966"/>
      <c r="N138" s="264">
        <v>418601784</v>
      </c>
      <c r="O138" s="959"/>
      <c r="P138" s="264">
        <v>2662325.89</v>
      </c>
      <c r="Q138" s="272"/>
      <c r="R138" s="272"/>
      <c r="S138" s="272"/>
      <c r="T138" s="960"/>
      <c r="U138" s="255"/>
      <c r="V138" s="263"/>
      <c r="W138" s="960"/>
      <c r="X138" s="967"/>
      <c r="Y138" s="967"/>
      <c r="Z138" s="967"/>
      <c r="AA138" s="967"/>
      <c r="AB138" s="961"/>
      <c r="AC138" s="960"/>
      <c r="AD138" s="961"/>
      <c r="AE138" s="967"/>
      <c r="AF138" s="947"/>
      <c r="AG138" s="947"/>
      <c r="AH138" s="947"/>
      <c r="AI138" s="947"/>
      <c r="AJ138" s="947"/>
      <c r="AK138" s="947"/>
      <c r="AL138" s="947"/>
      <c r="AM138" s="947"/>
      <c r="AN138" s="947"/>
      <c r="AO138" s="947"/>
      <c r="AP138" s="947"/>
      <c r="AQ138" s="947"/>
      <c r="AR138" s="947"/>
      <c r="AS138" s="947"/>
      <c r="AT138" s="947"/>
      <c r="AU138" s="947"/>
      <c r="AV138" s="947"/>
      <c r="AW138" s="947"/>
      <c r="AX138" s="947"/>
      <c r="AY138" s="947"/>
      <c r="AZ138" s="947"/>
      <c r="BA138" s="947"/>
      <c r="BB138" s="947"/>
      <c r="BC138" s="947"/>
      <c r="BD138" s="947"/>
      <c r="BE138" s="967"/>
      <c r="BF138" s="967"/>
      <c r="BG138" s="967"/>
      <c r="BH138" s="967"/>
      <c r="BI138" s="967"/>
      <c r="BJ138" s="967"/>
      <c r="BK138" s="967"/>
      <c r="BL138" s="967"/>
      <c r="BM138" s="967"/>
      <c r="BN138" s="967"/>
      <c r="BO138" s="967"/>
      <c r="BP138" s="967"/>
      <c r="BQ138" s="967"/>
      <c r="BR138" s="967"/>
      <c r="BS138" s="967"/>
      <c r="BT138" s="967"/>
      <c r="BU138" s="967"/>
      <c r="BV138" s="967"/>
      <c r="BW138" s="967"/>
      <c r="BX138" s="967"/>
      <c r="BY138" s="967"/>
      <c r="BZ138" s="967"/>
      <c r="CA138" s="967"/>
      <c r="CB138" s="967"/>
      <c r="CC138" s="967"/>
      <c r="CD138" s="967"/>
      <c r="CE138" s="967"/>
      <c r="CF138" s="967"/>
      <c r="CG138" s="967"/>
      <c r="CH138" s="967"/>
      <c r="CI138" s="967"/>
      <c r="CJ138" s="967"/>
      <c r="CK138" s="967"/>
      <c r="CL138" s="967"/>
      <c r="CM138" s="967"/>
      <c r="CN138" s="967"/>
      <c r="CO138" s="967"/>
      <c r="CP138" s="967"/>
      <c r="CQ138" s="967"/>
      <c r="CR138" s="967"/>
      <c r="CS138" s="968"/>
      <c r="CT138" s="966"/>
      <c r="CU138" s="966"/>
      <c r="CV138" s="966"/>
      <c r="CW138" s="966"/>
      <c r="CX138" s="966"/>
      <c r="CY138" s="966"/>
      <c r="CZ138" s="966"/>
      <c r="DA138" s="966"/>
      <c r="DB138" s="966"/>
      <c r="DC138" s="966"/>
      <c r="DD138" s="966"/>
      <c r="DE138" s="966"/>
      <c r="DF138" s="966"/>
      <c r="DG138" s="966"/>
      <c r="DH138" s="966"/>
      <c r="DI138" s="966"/>
      <c r="DJ138" s="966"/>
      <c r="DK138" s="966"/>
      <c r="DL138" s="966"/>
      <c r="DM138" s="966"/>
      <c r="DN138" s="966"/>
      <c r="DO138" s="966"/>
      <c r="DP138" s="966"/>
      <c r="DQ138" s="966"/>
      <c r="DR138" s="966"/>
      <c r="DS138" s="966"/>
      <c r="DT138" s="966"/>
      <c r="DU138" s="966"/>
      <c r="DV138" s="966"/>
      <c r="DW138" s="966"/>
      <c r="DX138" s="966"/>
      <c r="DY138" s="966"/>
      <c r="DZ138" s="966"/>
      <c r="EA138" s="966"/>
      <c r="EB138" s="966"/>
      <c r="EC138" s="966"/>
      <c r="ED138" s="966"/>
      <c r="EE138" s="966"/>
      <c r="EF138" s="966"/>
      <c r="EG138" s="966"/>
      <c r="EH138" s="966"/>
      <c r="EI138" s="966"/>
      <c r="EJ138" s="966"/>
      <c r="EK138" s="966"/>
      <c r="EL138" s="966"/>
      <c r="EM138" s="966"/>
      <c r="EN138" s="966"/>
      <c r="EO138" s="966"/>
      <c r="EP138" s="966"/>
      <c r="EQ138" s="966"/>
      <c r="ER138" s="966"/>
      <c r="ES138" s="966"/>
      <c r="ET138" s="966"/>
      <c r="EU138" s="966"/>
      <c r="EV138" s="966"/>
      <c r="EW138" s="966"/>
      <c r="EX138" s="966"/>
      <c r="EY138" s="966"/>
      <c r="EZ138" s="966"/>
      <c r="FA138" s="966"/>
      <c r="FB138" s="966"/>
      <c r="FC138" s="966"/>
      <c r="FD138" s="966"/>
      <c r="FE138" s="966"/>
      <c r="FF138" s="966"/>
      <c r="FG138" s="966"/>
      <c r="FH138" s="966"/>
      <c r="FI138" s="966"/>
      <c r="FJ138" s="966"/>
      <c r="FK138" s="966"/>
      <c r="FL138" s="966"/>
      <c r="FM138" s="966"/>
      <c r="FN138" s="966"/>
      <c r="FO138" s="966"/>
      <c r="FP138" s="966"/>
      <c r="FQ138" s="966"/>
      <c r="FR138" s="966"/>
      <c r="FS138" s="966"/>
      <c r="FT138" s="966"/>
      <c r="FU138" s="966"/>
      <c r="FV138" s="966"/>
      <c r="FW138" s="966"/>
      <c r="FX138" s="966"/>
      <c r="FY138" s="966"/>
      <c r="FZ138" s="966"/>
      <c r="GA138" s="966"/>
      <c r="GB138" s="966"/>
      <c r="GC138" s="966"/>
      <c r="GD138" s="966"/>
      <c r="GE138" s="966"/>
      <c r="GF138" s="966"/>
      <c r="GG138" s="966"/>
      <c r="GH138" s="966"/>
      <c r="GI138" s="966"/>
      <c r="GJ138" s="966"/>
      <c r="GK138" s="966"/>
      <c r="GL138" s="966"/>
      <c r="GM138" s="966"/>
      <c r="GN138" s="966"/>
      <c r="GO138" s="966"/>
      <c r="GP138" s="966"/>
      <c r="GQ138" s="966"/>
      <c r="GR138" s="966"/>
      <c r="GS138" s="966"/>
      <c r="GT138" s="966"/>
      <c r="GU138" s="966"/>
      <c r="GV138" s="966"/>
      <c r="GW138" s="966"/>
      <c r="GX138" s="966"/>
      <c r="GY138" s="966"/>
      <c r="GZ138" s="966"/>
      <c r="HA138" s="966"/>
      <c r="HB138" s="966"/>
      <c r="HC138" s="966"/>
      <c r="HD138" s="966"/>
      <c r="HE138" s="966"/>
      <c r="HF138" s="966"/>
      <c r="HG138" s="966"/>
      <c r="HH138" s="966"/>
      <c r="HI138" s="966"/>
      <c r="HJ138" s="966"/>
      <c r="HK138" s="966"/>
      <c r="HL138" s="966"/>
      <c r="HM138" s="966"/>
      <c r="HN138" s="966"/>
      <c r="HO138" s="966"/>
      <c r="HP138" s="966"/>
      <c r="HQ138" s="966"/>
      <c r="HR138" s="966"/>
      <c r="HS138" s="966"/>
      <c r="HT138" s="966"/>
      <c r="HU138" s="966"/>
      <c r="HV138" s="966"/>
      <c r="HW138" s="966"/>
      <c r="HX138" s="966"/>
      <c r="HY138" s="966"/>
      <c r="HZ138" s="966"/>
      <c r="IA138" s="966"/>
      <c r="IB138" s="966"/>
      <c r="IC138" s="966"/>
      <c r="ID138" s="966"/>
      <c r="IE138" s="966"/>
      <c r="IF138" s="966"/>
      <c r="IG138" s="966"/>
      <c r="IH138" s="966"/>
      <c r="II138" s="966"/>
      <c r="IJ138" s="966"/>
      <c r="IK138" s="966"/>
      <c r="IL138" s="966"/>
      <c r="IM138" s="966"/>
      <c r="IN138" s="966"/>
      <c r="IO138" s="966"/>
      <c r="IP138" s="966"/>
      <c r="IQ138" s="966"/>
      <c r="IR138" s="966"/>
      <c r="IS138" s="966"/>
    </row>
    <row r="139" spans="32:56" ht="12" customHeight="1">
      <c r="AF139" s="947"/>
      <c r="AG139" s="947"/>
      <c r="AH139" s="947"/>
      <c r="AI139" s="947"/>
      <c r="AJ139" s="947"/>
      <c r="AK139" s="947"/>
      <c r="AL139" s="947"/>
      <c r="AM139" s="947"/>
      <c r="AN139" s="947"/>
      <c r="AO139" s="947"/>
      <c r="AP139" s="947"/>
      <c r="AQ139" s="947"/>
      <c r="AR139" s="947"/>
      <c r="AS139" s="947"/>
      <c r="AT139" s="947"/>
      <c r="AU139" s="947"/>
      <c r="AV139" s="947"/>
      <c r="AW139" s="947"/>
      <c r="AX139" s="947"/>
      <c r="AY139" s="947"/>
      <c r="AZ139" s="947"/>
      <c r="BA139" s="947"/>
      <c r="BB139" s="947"/>
      <c r="BC139" s="947"/>
      <c r="BD139" s="947"/>
    </row>
    <row r="140" spans="1:56" ht="12.75" customHeight="1">
      <c r="A140" s="214" t="s">
        <v>850</v>
      </c>
      <c r="B140" s="214">
        <v>53251729782</v>
      </c>
      <c r="C140" s="214"/>
      <c r="D140" s="214">
        <v>1830707638.0145996</v>
      </c>
      <c r="E140" s="214"/>
      <c r="F140" s="214">
        <v>7625827158</v>
      </c>
      <c r="G140" s="214"/>
      <c r="H140" s="214">
        <v>128136801.429</v>
      </c>
      <c r="I140" s="214"/>
      <c r="J140" s="214">
        <v>1226936042</v>
      </c>
      <c r="K140" s="214"/>
      <c r="L140" s="214">
        <v>12260838.2322</v>
      </c>
      <c r="M140" s="214"/>
      <c r="N140" s="214">
        <v>25610416426</v>
      </c>
      <c r="O140" s="214"/>
      <c r="P140" s="214">
        <v>188135414.06109995</v>
      </c>
      <c r="T140" s="218"/>
      <c r="U140" s="218"/>
      <c r="V140" s="276"/>
      <c r="W140" s="218"/>
      <c r="X140" s="218"/>
      <c r="Y140" s="218"/>
      <c r="Z140" s="218"/>
      <c r="AA140" s="218"/>
      <c r="AB140" s="218"/>
      <c r="AC140" s="218"/>
      <c r="AD140" s="218"/>
      <c r="AF140" s="947"/>
      <c r="AG140" s="947"/>
      <c r="AH140" s="947"/>
      <c r="AI140" s="947"/>
      <c r="AJ140" s="947"/>
      <c r="AK140" s="947"/>
      <c r="AL140" s="947"/>
      <c r="AM140" s="947"/>
      <c r="AN140" s="947"/>
      <c r="AO140" s="947"/>
      <c r="AP140" s="947"/>
      <c r="AQ140" s="947"/>
      <c r="AR140" s="947"/>
      <c r="AS140" s="947"/>
      <c r="AT140" s="947"/>
      <c r="AU140" s="947"/>
      <c r="AV140" s="947"/>
      <c r="AW140" s="947"/>
      <c r="AX140" s="947"/>
      <c r="AY140" s="947"/>
      <c r="AZ140" s="947"/>
      <c r="BA140" s="947"/>
      <c r="BB140" s="947"/>
      <c r="BC140" s="947"/>
      <c r="BD140" s="947"/>
    </row>
    <row r="141" spans="1:56" ht="12" customHeight="1">
      <c r="A141" s="218"/>
      <c r="B141" s="218"/>
      <c r="C141" s="218"/>
      <c r="D141" s="218"/>
      <c r="E141" s="218"/>
      <c r="F141" s="218"/>
      <c r="G141" s="218"/>
      <c r="H141" s="218"/>
      <c r="I141" s="218"/>
      <c r="J141" s="218"/>
      <c r="K141" s="218"/>
      <c r="L141" s="218"/>
      <c r="M141" s="218"/>
      <c r="N141" s="218"/>
      <c r="O141" s="218"/>
      <c r="P141" s="218"/>
      <c r="T141" s="218"/>
      <c r="U141" s="218"/>
      <c r="V141" s="276"/>
      <c r="W141" s="218"/>
      <c r="X141" s="218"/>
      <c r="Y141" s="218"/>
      <c r="Z141" s="218"/>
      <c r="AA141" s="218"/>
      <c r="AB141" s="218"/>
      <c r="AC141" s="218"/>
      <c r="AD141" s="218"/>
      <c r="AF141" s="947"/>
      <c r="AG141" s="947"/>
      <c r="AH141" s="947"/>
      <c r="AI141" s="947"/>
      <c r="AJ141" s="947"/>
      <c r="AK141" s="947"/>
      <c r="AL141" s="947"/>
      <c r="AM141" s="947"/>
      <c r="AN141" s="947"/>
      <c r="AO141" s="947"/>
      <c r="AP141" s="947"/>
      <c r="AQ141" s="947"/>
      <c r="AR141" s="947"/>
      <c r="AS141" s="947"/>
      <c r="AT141" s="947"/>
      <c r="AU141" s="947"/>
      <c r="AV141" s="947"/>
      <c r="AW141" s="947"/>
      <c r="AX141" s="947"/>
      <c r="AY141" s="947"/>
      <c r="AZ141" s="947"/>
      <c r="BA141" s="947"/>
      <c r="BB141" s="947"/>
      <c r="BC141" s="947"/>
      <c r="BD141" s="947"/>
    </row>
    <row r="142" spans="1:56" ht="12.75" customHeight="1" thickBot="1">
      <c r="A142" s="245"/>
      <c r="B142" s="277"/>
      <c r="C142" s="245"/>
      <c r="D142" s="277"/>
      <c r="E142" s="245"/>
      <c r="F142" s="277"/>
      <c r="G142" s="245"/>
      <c r="H142" s="277"/>
      <c r="I142" s="245"/>
      <c r="J142" s="277"/>
      <c r="K142" s="245"/>
      <c r="L142" s="277"/>
      <c r="M142" s="245"/>
      <c r="N142" s="277"/>
      <c r="O142" s="245"/>
      <c r="P142" s="277"/>
      <c r="AF142" s="947"/>
      <c r="AG142" s="947"/>
      <c r="AH142" s="947"/>
      <c r="AI142" s="947"/>
      <c r="AJ142" s="947"/>
      <c r="AK142" s="947"/>
      <c r="AL142" s="947"/>
      <c r="AM142" s="947"/>
      <c r="AN142" s="947"/>
      <c r="AO142" s="947"/>
      <c r="AP142" s="947"/>
      <c r="AQ142" s="947"/>
      <c r="AR142" s="947"/>
      <c r="AS142" s="947"/>
      <c r="AT142" s="947"/>
      <c r="AU142" s="947"/>
      <c r="AV142" s="947"/>
      <c r="AW142" s="947"/>
      <c r="AX142" s="947"/>
      <c r="AY142" s="947"/>
      <c r="AZ142" s="947"/>
      <c r="BA142" s="947"/>
      <c r="BB142" s="947"/>
      <c r="BC142" s="947"/>
      <c r="BD142" s="947"/>
    </row>
    <row r="143" spans="1:56" ht="14.25" customHeight="1">
      <c r="A143" s="224"/>
      <c r="B143" s="1084" t="s">
        <v>916</v>
      </c>
      <c r="C143" s="1084"/>
      <c r="D143" s="1084"/>
      <c r="E143" s="224"/>
      <c r="F143" s="1084" t="s">
        <v>917</v>
      </c>
      <c r="G143" s="1084"/>
      <c r="H143" s="1084"/>
      <c r="I143" s="224"/>
      <c r="J143" s="1084" t="s">
        <v>918</v>
      </c>
      <c r="K143" s="1084"/>
      <c r="L143" s="1084"/>
      <c r="M143" s="224"/>
      <c r="N143" s="1084" t="s">
        <v>919</v>
      </c>
      <c r="O143" s="1084"/>
      <c r="P143" s="1084"/>
      <c r="S143" s="1085"/>
      <c r="T143" s="1085"/>
      <c r="U143" s="1085"/>
      <c r="V143" s="257"/>
      <c r="W143" s="192"/>
      <c r="X143" s="1085"/>
      <c r="Y143" s="1085"/>
      <c r="Z143" s="1085"/>
      <c r="AA143" s="192"/>
      <c r="AB143" s="1085"/>
      <c r="AC143" s="1085"/>
      <c r="AD143" s="1085"/>
      <c r="AF143" s="947"/>
      <c r="AG143" s="947"/>
      <c r="AH143" s="947"/>
      <c r="AI143" s="947"/>
      <c r="AJ143" s="947"/>
      <c r="AK143" s="947"/>
      <c r="AL143" s="947"/>
      <c r="AM143" s="947"/>
      <c r="AN143" s="947"/>
      <c r="AO143" s="947"/>
      <c r="AP143" s="947"/>
      <c r="AQ143" s="947"/>
      <c r="AR143" s="947"/>
      <c r="AS143" s="947"/>
      <c r="AT143" s="947"/>
      <c r="AU143" s="947"/>
      <c r="AV143" s="947"/>
      <c r="AW143" s="947"/>
      <c r="AX143" s="947"/>
      <c r="AY143" s="947"/>
      <c r="AZ143" s="947"/>
      <c r="BA143" s="947"/>
      <c r="BB143" s="947"/>
      <c r="BC143" s="947"/>
      <c r="BD143" s="947"/>
    </row>
    <row r="144" spans="1:56" ht="12" customHeight="1">
      <c r="A144" s="258" t="s">
        <v>851</v>
      </c>
      <c r="B144" s="259" t="s">
        <v>920</v>
      </c>
      <c r="C144" s="196"/>
      <c r="D144" s="259" t="s">
        <v>921</v>
      </c>
      <c r="E144" s="196"/>
      <c r="F144" s="259" t="s">
        <v>920</v>
      </c>
      <c r="G144" s="196"/>
      <c r="H144" s="259" t="s">
        <v>921</v>
      </c>
      <c r="I144" s="196"/>
      <c r="J144" s="259" t="s">
        <v>920</v>
      </c>
      <c r="K144" s="196"/>
      <c r="L144" s="259" t="s">
        <v>921</v>
      </c>
      <c r="M144" s="196"/>
      <c r="N144" s="259" t="s">
        <v>920</v>
      </c>
      <c r="O144" s="196"/>
      <c r="P144" s="259" t="s">
        <v>921</v>
      </c>
      <c r="T144" s="199"/>
      <c r="U144" s="257"/>
      <c r="V144" s="260"/>
      <c r="W144" s="199"/>
      <c r="X144" s="257"/>
      <c r="Y144" s="199"/>
      <c r="Z144" s="257"/>
      <c r="AA144" s="199"/>
      <c r="AB144" s="257"/>
      <c r="AC144" s="199"/>
      <c r="AD144" s="257"/>
      <c r="AF144" s="947"/>
      <c r="AG144" s="947"/>
      <c r="AH144" s="947"/>
      <c r="AI144" s="947"/>
      <c r="AJ144" s="947"/>
      <c r="AK144" s="947"/>
      <c r="AL144" s="947"/>
      <c r="AM144" s="947"/>
      <c r="AN144" s="947"/>
      <c r="AO144" s="947"/>
      <c r="AP144" s="947"/>
      <c r="AQ144" s="947"/>
      <c r="AR144" s="947"/>
      <c r="AS144" s="947"/>
      <c r="AT144" s="947"/>
      <c r="AU144" s="947"/>
      <c r="AV144" s="947"/>
      <c r="AW144" s="947"/>
      <c r="AX144" s="947"/>
      <c r="AY144" s="947"/>
      <c r="AZ144" s="947"/>
      <c r="BA144" s="947"/>
      <c r="BB144" s="947"/>
      <c r="BC144" s="947"/>
      <c r="BD144" s="947"/>
    </row>
    <row r="145" spans="32:56" ht="8.25" customHeight="1">
      <c r="AF145" s="947"/>
      <c r="AG145" s="947"/>
      <c r="AH145" s="947"/>
      <c r="AI145" s="947"/>
      <c r="AJ145" s="947"/>
      <c r="AK145" s="947"/>
      <c r="AL145" s="947"/>
      <c r="AM145" s="947"/>
      <c r="AN145" s="947"/>
      <c r="AO145" s="947"/>
      <c r="AP145" s="947"/>
      <c r="AQ145" s="947"/>
      <c r="AR145" s="947"/>
      <c r="AS145" s="947"/>
      <c r="AT145" s="947"/>
      <c r="AU145" s="947"/>
      <c r="AV145" s="947"/>
      <c r="AW145" s="947"/>
      <c r="AX145" s="947"/>
      <c r="AY145" s="947"/>
      <c r="AZ145" s="947"/>
      <c r="BA145" s="947"/>
      <c r="BB145" s="947"/>
      <c r="BC145" s="947"/>
      <c r="BD145" s="947"/>
    </row>
    <row r="146" spans="1:253" ht="12" customHeight="1">
      <c r="A146" s="189" t="s">
        <v>852</v>
      </c>
      <c r="B146" s="985">
        <v>1472162345</v>
      </c>
      <c r="C146" s="959"/>
      <c r="D146" s="948">
        <v>61927043.31</v>
      </c>
      <c r="E146" s="951"/>
      <c r="F146" s="985">
        <v>17851337</v>
      </c>
      <c r="G146" s="948"/>
      <c r="H146" s="985">
        <v>803310.16</v>
      </c>
      <c r="I146" s="948"/>
      <c r="J146" s="985">
        <v>0</v>
      </c>
      <c r="K146" s="948"/>
      <c r="L146" s="985">
        <v>0</v>
      </c>
      <c r="M146" s="948"/>
      <c r="N146" s="985">
        <v>877417639</v>
      </c>
      <c r="O146" s="948"/>
      <c r="P146" s="949">
        <v>7431076.96</v>
      </c>
      <c r="Q146" s="950"/>
      <c r="R146" s="950"/>
      <c r="S146" s="950"/>
      <c r="T146" s="960"/>
      <c r="U146" s="255"/>
      <c r="V146" s="263"/>
      <c r="W146" s="973"/>
      <c r="X146" s="974"/>
      <c r="Y146" s="973"/>
      <c r="Z146" s="974"/>
      <c r="AA146" s="973"/>
      <c r="AB146" s="974"/>
      <c r="AC146" s="973"/>
      <c r="AD146" s="973"/>
      <c r="AE146" s="967"/>
      <c r="AF146" s="947"/>
      <c r="AG146" s="947"/>
      <c r="AH146" s="947"/>
      <c r="AI146" s="947"/>
      <c r="AJ146" s="947"/>
      <c r="AK146" s="947"/>
      <c r="AL146" s="947"/>
      <c r="AM146" s="947"/>
      <c r="AN146" s="947"/>
      <c r="AO146" s="947"/>
      <c r="AP146" s="947"/>
      <c r="AQ146" s="947"/>
      <c r="AR146" s="947"/>
      <c r="AS146" s="947"/>
      <c r="AT146" s="947"/>
      <c r="AU146" s="947"/>
      <c r="AV146" s="947"/>
      <c r="AW146" s="947"/>
      <c r="AX146" s="947"/>
      <c r="AY146" s="947"/>
      <c r="AZ146" s="947"/>
      <c r="BA146" s="947"/>
      <c r="BB146" s="947"/>
      <c r="BC146" s="947"/>
      <c r="BD146" s="947"/>
      <c r="BE146" s="967"/>
      <c r="BF146" s="967"/>
      <c r="BG146" s="967"/>
      <c r="BH146" s="967"/>
      <c r="BI146" s="967"/>
      <c r="BJ146" s="967"/>
      <c r="BK146" s="967"/>
      <c r="BL146" s="967"/>
      <c r="BM146" s="967"/>
      <c r="BN146" s="967"/>
      <c r="BO146" s="967"/>
      <c r="BP146" s="967"/>
      <c r="BQ146" s="967"/>
      <c r="BR146" s="967"/>
      <c r="BS146" s="967"/>
      <c r="BT146" s="967"/>
      <c r="BU146" s="967"/>
      <c r="BV146" s="967"/>
      <c r="BW146" s="967"/>
      <c r="BX146" s="967"/>
      <c r="BY146" s="967"/>
      <c r="BZ146" s="967"/>
      <c r="CA146" s="967"/>
      <c r="CB146" s="967"/>
      <c r="CC146" s="967"/>
      <c r="CD146" s="967"/>
      <c r="CE146" s="967"/>
      <c r="CF146" s="967"/>
      <c r="CG146" s="967"/>
      <c r="CH146" s="967"/>
      <c r="CI146" s="967"/>
      <c r="CJ146" s="967"/>
      <c r="CK146" s="967"/>
      <c r="CL146" s="967"/>
      <c r="CM146" s="967"/>
      <c r="CN146" s="967"/>
      <c r="CO146" s="967"/>
      <c r="CP146" s="967"/>
      <c r="CQ146" s="967"/>
      <c r="CR146" s="967"/>
      <c r="CS146" s="968"/>
      <c r="CT146" s="966"/>
      <c r="CU146" s="966"/>
      <c r="CV146" s="966"/>
      <c r="CW146" s="966"/>
      <c r="CX146" s="966"/>
      <c r="CY146" s="966"/>
      <c r="CZ146" s="966"/>
      <c r="DA146" s="966"/>
      <c r="DB146" s="966"/>
      <c r="DC146" s="966"/>
      <c r="DD146" s="966"/>
      <c r="DE146" s="966"/>
      <c r="DF146" s="966"/>
      <c r="DG146" s="966"/>
      <c r="DH146" s="966"/>
      <c r="DI146" s="966"/>
      <c r="DJ146" s="966"/>
      <c r="DK146" s="966"/>
      <c r="DL146" s="966"/>
      <c r="DM146" s="966"/>
      <c r="DN146" s="966"/>
      <c r="DO146" s="966"/>
      <c r="DP146" s="966"/>
      <c r="DQ146" s="966"/>
      <c r="DR146" s="966"/>
      <c r="DS146" s="966"/>
      <c r="DT146" s="966"/>
      <c r="DU146" s="966"/>
      <c r="DV146" s="966"/>
      <c r="DW146" s="966"/>
      <c r="DX146" s="966"/>
      <c r="DY146" s="966"/>
      <c r="DZ146" s="966"/>
      <c r="EA146" s="966"/>
      <c r="EB146" s="966"/>
      <c r="EC146" s="966"/>
      <c r="ED146" s="966"/>
      <c r="EE146" s="966"/>
      <c r="EF146" s="966"/>
      <c r="EG146" s="966"/>
      <c r="EH146" s="966"/>
      <c r="EI146" s="966"/>
      <c r="EJ146" s="966"/>
      <c r="EK146" s="966"/>
      <c r="EL146" s="966"/>
      <c r="EM146" s="966"/>
      <c r="EN146" s="966"/>
      <c r="EO146" s="966"/>
      <c r="EP146" s="966"/>
      <c r="EQ146" s="966"/>
      <c r="ER146" s="966"/>
      <c r="ES146" s="966"/>
      <c r="ET146" s="966"/>
      <c r="EU146" s="966"/>
      <c r="EV146" s="966"/>
      <c r="EW146" s="966"/>
      <c r="EX146" s="966"/>
      <c r="EY146" s="966"/>
      <c r="EZ146" s="966"/>
      <c r="FA146" s="966"/>
      <c r="FB146" s="966"/>
      <c r="FC146" s="966"/>
      <c r="FD146" s="966"/>
      <c r="FE146" s="966"/>
      <c r="FF146" s="966"/>
      <c r="FG146" s="966"/>
      <c r="FH146" s="966"/>
      <c r="FI146" s="966"/>
      <c r="FJ146" s="966"/>
      <c r="FK146" s="966"/>
      <c r="FL146" s="966"/>
      <c r="FM146" s="966"/>
      <c r="FN146" s="966"/>
      <c r="FO146" s="966"/>
      <c r="FP146" s="966"/>
      <c r="FQ146" s="966"/>
      <c r="FR146" s="966"/>
      <c r="FS146" s="966"/>
      <c r="FT146" s="966"/>
      <c r="FU146" s="966"/>
      <c r="FV146" s="966"/>
      <c r="FW146" s="966"/>
      <c r="FX146" s="966"/>
      <c r="FY146" s="966"/>
      <c r="FZ146" s="966"/>
      <c r="GA146" s="966"/>
      <c r="GB146" s="966"/>
      <c r="GC146" s="966"/>
      <c r="GD146" s="966"/>
      <c r="GE146" s="966"/>
      <c r="GF146" s="966"/>
      <c r="GG146" s="966"/>
      <c r="GH146" s="966"/>
      <c r="GI146" s="966"/>
      <c r="GJ146" s="966"/>
      <c r="GK146" s="966"/>
      <c r="GL146" s="966"/>
      <c r="GM146" s="966"/>
      <c r="GN146" s="966"/>
      <c r="GO146" s="966"/>
      <c r="GP146" s="966"/>
      <c r="GQ146" s="966"/>
      <c r="GR146" s="966"/>
      <c r="GS146" s="966"/>
      <c r="GT146" s="966"/>
      <c r="GU146" s="966"/>
      <c r="GV146" s="966"/>
      <c r="GW146" s="966"/>
      <c r="GX146" s="966"/>
      <c r="GY146" s="966"/>
      <c r="GZ146" s="966"/>
      <c r="HA146" s="966"/>
      <c r="HB146" s="966"/>
      <c r="HC146" s="966"/>
      <c r="HD146" s="966"/>
      <c r="HE146" s="966"/>
      <c r="HF146" s="966"/>
      <c r="HG146" s="966"/>
      <c r="HH146" s="966"/>
      <c r="HI146" s="966"/>
      <c r="HJ146" s="966"/>
      <c r="HK146" s="966"/>
      <c r="HL146" s="966"/>
      <c r="HM146" s="966"/>
      <c r="HN146" s="966"/>
      <c r="HO146" s="966"/>
      <c r="HP146" s="966"/>
      <c r="HQ146" s="966"/>
      <c r="HR146" s="966"/>
      <c r="HS146" s="966"/>
      <c r="HT146" s="966"/>
      <c r="HU146" s="966"/>
      <c r="HV146" s="966"/>
      <c r="HW146" s="966"/>
      <c r="HX146" s="966"/>
      <c r="HY146" s="966"/>
      <c r="HZ146" s="966"/>
      <c r="IA146" s="966"/>
      <c r="IB146" s="966"/>
      <c r="IC146" s="966"/>
      <c r="ID146" s="966"/>
      <c r="IE146" s="966"/>
      <c r="IF146" s="966"/>
      <c r="IG146" s="966"/>
      <c r="IH146" s="966"/>
      <c r="II146" s="966"/>
      <c r="IJ146" s="966"/>
      <c r="IK146" s="966"/>
      <c r="IL146" s="966"/>
      <c r="IM146" s="966"/>
      <c r="IN146" s="966"/>
      <c r="IO146" s="966"/>
      <c r="IP146" s="966"/>
      <c r="IQ146" s="966"/>
      <c r="IR146" s="966"/>
      <c r="IS146" s="966"/>
    </row>
    <row r="147" spans="1:253" ht="12" customHeight="1">
      <c r="A147" s="189" t="s">
        <v>763</v>
      </c>
      <c r="B147" s="951">
        <v>49108289</v>
      </c>
      <c r="C147" s="959"/>
      <c r="D147" s="951">
        <v>958817.29</v>
      </c>
      <c r="E147" s="959"/>
      <c r="F147" s="951">
        <v>31436013</v>
      </c>
      <c r="G147" s="959"/>
      <c r="H147" s="951">
        <v>408668.17</v>
      </c>
      <c r="I147" s="959"/>
      <c r="J147" s="957">
        <v>0</v>
      </c>
      <c r="K147" s="966"/>
      <c r="L147" s="966">
        <v>0</v>
      </c>
      <c r="M147" s="966"/>
      <c r="N147" s="951">
        <v>8649120</v>
      </c>
      <c r="O147" s="959"/>
      <c r="P147" s="952">
        <v>72899.18</v>
      </c>
      <c r="Q147" s="950"/>
      <c r="R147" s="950"/>
      <c r="S147" s="950"/>
      <c r="T147" s="960"/>
      <c r="U147" s="255"/>
      <c r="V147" s="263"/>
      <c r="W147" s="960"/>
      <c r="X147" s="967"/>
      <c r="Y147" s="967"/>
      <c r="Z147" s="967"/>
      <c r="AA147" s="967"/>
      <c r="AB147" s="961"/>
      <c r="AC147" s="960"/>
      <c r="AD147" s="961"/>
      <c r="AE147" s="967"/>
      <c r="AF147" s="947"/>
      <c r="AG147" s="947"/>
      <c r="AH147" s="947"/>
      <c r="AI147" s="947"/>
      <c r="AJ147" s="947"/>
      <c r="AK147" s="947"/>
      <c r="AL147" s="947"/>
      <c r="AM147" s="947"/>
      <c r="AN147" s="947"/>
      <c r="AO147" s="947"/>
      <c r="AP147" s="947"/>
      <c r="AQ147" s="947"/>
      <c r="AR147" s="947"/>
      <c r="AS147" s="947"/>
      <c r="AT147" s="947"/>
      <c r="AU147" s="947"/>
      <c r="AV147" s="947"/>
      <c r="AW147" s="947"/>
      <c r="AX147" s="947"/>
      <c r="AY147" s="947"/>
      <c r="AZ147" s="947"/>
      <c r="BA147" s="947"/>
      <c r="BB147" s="947"/>
      <c r="BC147" s="947"/>
      <c r="BD147" s="947"/>
      <c r="BE147" s="967"/>
      <c r="BF147" s="967"/>
      <c r="BG147" s="967"/>
      <c r="BH147" s="967"/>
      <c r="BI147" s="967"/>
      <c r="BJ147" s="967"/>
      <c r="BK147" s="967"/>
      <c r="BL147" s="967"/>
      <c r="BM147" s="967"/>
      <c r="BN147" s="967"/>
      <c r="BO147" s="967"/>
      <c r="BP147" s="967"/>
      <c r="BQ147" s="967"/>
      <c r="BR147" s="967"/>
      <c r="BS147" s="967"/>
      <c r="BT147" s="967"/>
      <c r="BU147" s="967"/>
      <c r="BV147" s="967"/>
      <c r="BW147" s="967"/>
      <c r="BX147" s="967"/>
      <c r="BY147" s="967"/>
      <c r="BZ147" s="967"/>
      <c r="CA147" s="967"/>
      <c r="CB147" s="967"/>
      <c r="CC147" s="967"/>
      <c r="CD147" s="967"/>
      <c r="CE147" s="967"/>
      <c r="CF147" s="967"/>
      <c r="CG147" s="967"/>
      <c r="CH147" s="967"/>
      <c r="CI147" s="967"/>
      <c r="CJ147" s="967"/>
      <c r="CK147" s="967"/>
      <c r="CL147" s="967"/>
      <c r="CM147" s="967"/>
      <c r="CN147" s="967"/>
      <c r="CO147" s="967"/>
      <c r="CP147" s="967"/>
      <c r="CQ147" s="967"/>
      <c r="CR147" s="967"/>
      <c r="CS147" s="968"/>
      <c r="CT147" s="966"/>
      <c r="CU147" s="966"/>
      <c r="CV147" s="966"/>
      <c r="CW147" s="966"/>
      <c r="CX147" s="966"/>
      <c r="CY147" s="966"/>
      <c r="CZ147" s="966"/>
      <c r="DA147" s="966"/>
      <c r="DB147" s="966"/>
      <c r="DC147" s="966"/>
      <c r="DD147" s="966"/>
      <c r="DE147" s="966"/>
      <c r="DF147" s="966"/>
      <c r="DG147" s="966"/>
      <c r="DH147" s="966"/>
      <c r="DI147" s="966"/>
      <c r="DJ147" s="966"/>
      <c r="DK147" s="966"/>
      <c r="DL147" s="966"/>
      <c r="DM147" s="966"/>
      <c r="DN147" s="966"/>
      <c r="DO147" s="966"/>
      <c r="DP147" s="966"/>
      <c r="DQ147" s="966"/>
      <c r="DR147" s="966"/>
      <c r="DS147" s="966"/>
      <c r="DT147" s="966"/>
      <c r="DU147" s="966"/>
      <c r="DV147" s="966"/>
      <c r="DW147" s="966"/>
      <c r="DX147" s="966"/>
      <c r="DY147" s="966"/>
      <c r="DZ147" s="966"/>
      <c r="EA147" s="966"/>
      <c r="EB147" s="966"/>
      <c r="EC147" s="966"/>
      <c r="ED147" s="966"/>
      <c r="EE147" s="966"/>
      <c r="EF147" s="966"/>
      <c r="EG147" s="966"/>
      <c r="EH147" s="966"/>
      <c r="EI147" s="966"/>
      <c r="EJ147" s="966"/>
      <c r="EK147" s="966"/>
      <c r="EL147" s="966"/>
      <c r="EM147" s="966"/>
      <c r="EN147" s="966"/>
      <c r="EO147" s="966"/>
      <c r="EP147" s="966"/>
      <c r="EQ147" s="966"/>
      <c r="ER147" s="966"/>
      <c r="ES147" s="966"/>
      <c r="ET147" s="966"/>
      <c r="EU147" s="966"/>
      <c r="EV147" s="966"/>
      <c r="EW147" s="966"/>
      <c r="EX147" s="966"/>
      <c r="EY147" s="966"/>
      <c r="EZ147" s="966"/>
      <c r="FA147" s="966"/>
      <c r="FB147" s="966"/>
      <c r="FC147" s="966"/>
      <c r="FD147" s="966"/>
      <c r="FE147" s="966"/>
      <c r="FF147" s="966"/>
      <c r="FG147" s="966"/>
      <c r="FH147" s="966"/>
      <c r="FI147" s="966"/>
      <c r="FJ147" s="966"/>
      <c r="FK147" s="966"/>
      <c r="FL147" s="966"/>
      <c r="FM147" s="966"/>
      <c r="FN147" s="966"/>
      <c r="FO147" s="966"/>
      <c r="FP147" s="966"/>
      <c r="FQ147" s="966"/>
      <c r="FR147" s="966"/>
      <c r="FS147" s="966"/>
      <c r="FT147" s="966"/>
      <c r="FU147" s="966"/>
      <c r="FV147" s="966"/>
      <c r="FW147" s="966"/>
      <c r="FX147" s="966"/>
      <c r="FY147" s="966"/>
      <c r="FZ147" s="966"/>
      <c r="GA147" s="966"/>
      <c r="GB147" s="966"/>
      <c r="GC147" s="966"/>
      <c r="GD147" s="966"/>
      <c r="GE147" s="966"/>
      <c r="GF147" s="966"/>
      <c r="GG147" s="966"/>
      <c r="GH147" s="966"/>
      <c r="GI147" s="966"/>
      <c r="GJ147" s="966"/>
      <c r="GK147" s="966"/>
      <c r="GL147" s="966"/>
      <c r="GM147" s="966"/>
      <c r="GN147" s="966"/>
      <c r="GO147" s="966"/>
      <c r="GP147" s="966"/>
      <c r="GQ147" s="966"/>
      <c r="GR147" s="966"/>
      <c r="GS147" s="966"/>
      <c r="GT147" s="966"/>
      <c r="GU147" s="966"/>
      <c r="GV147" s="966"/>
      <c r="GW147" s="966"/>
      <c r="GX147" s="966"/>
      <c r="GY147" s="966"/>
      <c r="GZ147" s="966"/>
      <c r="HA147" s="966"/>
      <c r="HB147" s="966"/>
      <c r="HC147" s="966"/>
      <c r="HD147" s="966"/>
      <c r="HE147" s="966"/>
      <c r="HF147" s="966"/>
      <c r="HG147" s="966"/>
      <c r="HH147" s="966"/>
      <c r="HI147" s="966"/>
      <c r="HJ147" s="966"/>
      <c r="HK147" s="966"/>
      <c r="HL147" s="966"/>
      <c r="HM147" s="966"/>
      <c r="HN147" s="966"/>
      <c r="HO147" s="966"/>
      <c r="HP147" s="966"/>
      <c r="HQ147" s="966"/>
      <c r="HR147" s="966"/>
      <c r="HS147" s="966"/>
      <c r="HT147" s="966"/>
      <c r="HU147" s="966"/>
      <c r="HV147" s="966"/>
      <c r="HW147" s="966"/>
      <c r="HX147" s="966"/>
      <c r="HY147" s="966"/>
      <c r="HZ147" s="966"/>
      <c r="IA147" s="966"/>
      <c r="IB147" s="966"/>
      <c r="IC147" s="966"/>
      <c r="ID147" s="966"/>
      <c r="IE147" s="966"/>
      <c r="IF147" s="966"/>
      <c r="IG147" s="966"/>
      <c r="IH147" s="966"/>
      <c r="II147" s="966"/>
      <c r="IJ147" s="966"/>
      <c r="IK147" s="966"/>
      <c r="IL147" s="966"/>
      <c r="IM147" s="966"/>
      <c r="IN147" s="966"/>
      <c r="IO147" s="966"/>
      <c r="IP147" s="966"/>
      <c r="IQ147" s="966"/>
      <c r="IR147" s="966"/>
      <c r="IS147" s="966"/>
    </row>
    <row r="148" spans="1:56" ht="12" customHeight="1">
      <c r="A148" s="189" t="s">
        <v>853</v>
      </c>
      <c r="B148" s="951">
        <v>54186737</v>
      </c>
      <c r="C148" s="264"/>
      <c r="D148" s="951">
        <v>3615133</v>
      </c>
      <c r="E148" s="264"/>
      <c r="F148" s="951">
        <v>10815071</v>
      </c>
      <c r="G148" s="264"/>
      <c r="H148" s="951">
        <v>757055</v>
      </c>
      <c r="I148" s="264"/>
      <c r="J148" s="957">
        <v>0</v>
      </c>
      <c r="K148" s="966"/>
      <c r="L148" s="966">
        <v>0</v>
      </c>
      <c r="M148" s="966"/>
      <c r="N148" s="951">
        <v>15573204</v>
      </c>
      <c r="O148" s="959"/>
      <c r="P148" s="952">
        <v>163519</v>
      </c>
      <c r="Q148" s="950"/>
      <c r="R148" s="950"/>
      <c r="S148" s="950"/>
      <c r="T148" s="212"/>
      <c r="U148" s="255"/>
      <c r="V148" s="263"/>
      <c r="W148" s="212"/>
      <c r="Y148" s="212"/>
      <c r="AA148" s="212"/>
      <c r="AC148" s="212"/>
      <c r="AF148" s="947"/>
      <c r="AG148" s="947"/>
      <c r="AH148" s="947"/>
      <c r="AI148" s="947"/>
      <c r="AJ148" s="947"/>
      <c r="AK148" s="947"/>
      <c r="AL148" s="947"/>
      <c r="AM148" s="947"/>
      <c r="AN148" s="947"/>
      <c r="AO148" s="947"/>
      <c r="AP148" s="947"/>
      <c r="AQ148" s="947"/>
      <c r="AR148" s="947"/>
      <c r="AS148" s="947"/>
      <c r="AT148" s="947"/>
      <c r="AU148" s="947"/>
      <c r="AV148" s="947"/>
      <c r="AW148" s="947"/>
      <c r="AX148" s="947"/>
      <c r="AY148" s="947"/>
      <c r="AZ148" s="947"/>
      <c r="BA148" s="947"/>
      <c r="BB148" s="947"/>
      <c r="BC148" s="947"/>
      <c r="BD148" s="947"/>
    </row>
    <row r="149" spans="1:253" ht="12" customHeight="1">
      <c r="A149" s="189" t="s">
        <v>854</v>
      </c>
      <c r="B149" s="951">
        <v>32237506</v>
      </c>
      <c r="C149" s="959"/>
      <c r="D149" s="951">
        <v>1858877</v>
      </c>
      <c r="E149" s="959"/>
      <c r="F149" s="951">
        <v>7798170</v>
      </c>
      <c r="G149" s="264"/>
      <c r="H149" s="951">
        <v>331422</v>
      </c>
      <c r="I149" s="264"/>
      <c r="J149" s="957">
        <v>0</v>
      </c>
      <c r="K149" s="966"/>
      <c r="L149" s="966">
        <v>0</v>
      </c>
      <c r="M149" s="966"/>
      <c r="N149" s="951">
        <v>11349391</v>
      </c>
      <c r="O149" s="959"/>
      <c r="P149" s="952">
        <v>102486</v>
      </c>
      <c r="Q149" s="950"/>
      <c r="R149" s="950"/>
      <c r="S149" s="950"/>
      <c r="T149" s="960"/>
      <c r="U149" s="255"/>
      <c r="V149" s="263"/>
      <c r="W149" s="960"/>
      <c r="X149" s="960"/>
      <c r="Y149" s="960"/>
      <c r="Z149" s="960"/>
      <c r="AA149" s="960"/>
      <c r="AB149" s="961"/>
      <c r="AC149" s="960"/>
      <c r="AD149" s="961"/>
      <c r="AE149" s="967"/>
      <c r="AF149" s="947"/>
      <c r="AG149" s="947"/>
      <c r="AH149" s="947"/>
      <c r="AI149" s="947"/>
      <c r="AJ149" s="947"/>
      <c r="AK149" s="947"/>
      <c r="AL149" s="947"/>
      <c r="AM149" s="947"/>
      <c r="AN149" s="947"/>
      <c r="AO149" s="947"/>
      <c r="AP149" s="947"/>
      <c r="AQ149" s="947"/>
      <c r="AR149" s="947"/>
      <c r="AS149" s="947"/>
      <c r="AT149" s="947"/>
      <c r="AU149" s="947"/>
      <c r="AV149" s="947"/>
      <c r="AW149" s="947"/>
      <c r="AX149" s="947"/>
      <c r="AY149" s="947"/>
      <c r="AZ149" s="947"/>
      <c r="BA149" s="947"/>
      <c r="BB149" s="947"/>
      <c r="BC149" s="947"/>
      <c r="BD149" s="947"/>
      <c r="BE149" s="967"/>
      <c r="BF149" s="967"/>
      <c r="BG149" s="967"/>
      <c r="BH149" s="967"/>
      <c r="BI149" s="967"/>
      <c r="BJ149" s="967"/>
      <c r="BK149" s="967"/>
      <c r="BL149" s="967"/>
      <c r="BM149" s="967"/>
      <c r="BN149" s="967"/>
      <c r="BO149" s="967"/>
      <c r="BP149" s="967"/>
      <c r="BQ149" s="967"/>
      <c r="BR149" s="967"/>
      <c r="BS149" s="967"/>
      <c r="BT149" s="967"/>
      <c r="BU149" s="967"/>
      <c r="BV149" s="967"/>
      <c r="BW149" s="967"/>
      <c r="BX149" s="967"/>
      <c r="BY149" s="967"/>
      <c r="BZ149" s="967"/>
      <c r="CA149" s="967"/>
      <c r="CB149" s="967"/>
      <c r="CC149" s="967"/>
      <c r="CD149" s="967"/>
      <c r="CE149" s="967"/>
      <c r="CF149" s="967"/>
      <c r="CG149" s="967"/>
      <c r="CH149" s="967"/>
      <c r="CI149" s="967"/>
      <c r="CJ149" s="967"/>
      <c r="CK149" s="967"/>
      <c r="CL149" s="967"/>
      <c r="CM149" s="967"/>
      <c r="CN149" s="967"/>
      <c r="CO149" s="967"/>
      <c r="CP149" s="967"/>
      <c r="CQ149" s="967"/>
      <c r="CR149" s="967"/>
      <c r="CS149" s="968"/>
      <c r="CT149" s="966"/>
      <c r="CU149" s="966"/>
      <c r="CV149" s="966"/>
      <c r="CW149" s="966"/>
      <c r="CX149" s="966"/>
      <c r="CY149" s="966"/>
      <c r="CZ149" s="966"/>
      <c r="DA149" s="966"/>
      <c r="DB149" s="966"/>
      <c r="DC149" s="966"/>
      <c r="DD149" s="966"/>
      <c r="DE149" s="966"/>
      <c r="DF149" s="966"/>
      <c r="DG149" s="966"/>
      <c r="DH149" s="966"/>
      <c r="DI149" s="966"/>
      <c r="DJ149" s="966"/>
      <c r="DK149" s="966"/>
      <c r="DL149" s="966"/>
      <c r="DM149" s="966"/>
      <c r="DN149" s="966"/>
      <c r="DO149" s="966"/>
      <c r="DP149" s="966"/>
      <c r="DQ149" s="966"/>
      <c r="DR149" s="966"/>
      <c r="DS149" s="966"/>
      <c r="DT149" s="966"/>
      <c r="DU149" s="966"/>
      <c r="DV149" s="966"/>
      <c r="DW149" s="966"/>
      <c r="DX149" s="966"/>
      <c r="DY149" s="966"/>
      <c r="DZ149" s="966"/>
      <c r="EA149" s="966"/>
      <c r="EB149" s="966"/>
      <c r="EC149" s="966"/>
      <c r="ED149" s="966"/>
      <c r="EE149" s="966"/>
      <c r="EF149" s="966"/>
      <c r="EG149" s="966"/>
      <c r="EH149" s="966"/>
      <c r="EI149" s="966"/>
      <c r="EJ149" s="966"/>
      <c r="EK149" s="966"/>
      <c r="EL149" s="966"/>
      <c r="EM149" s="966"/>
      <c r="EN149" s="966"/>
      <c r="EO149" s="966"/>
      <c r="EP149" s="966"/>
      <c r="EQ149" s="966"/>
      <c r="ER149" s="966"/>
      <c r="ES149" s="966"/>
      <c r="ET149" s="966"/>
      <c r="EU149" s="966"/>
      <c r="EV149" s="966"/>
      <c r="EW149" s="966"/>
      <c r="EX149" s="966"/>
      <c r="EY149" s="966"/>
      <c r="EZ149" s="966"/>
      <c r="FA149" s="966"/>
      <c r="FB149" s="966"/>
      <c r="FC149" s="966"/>
      <c r="FD149" s="966"/>
      <c r="FE149" s="966"/>
      <c r="FF149" s="966"/>
      <c r="FG149" s="966"/>
      <c r="FH149" s="966"/>
      <c r="FI149" s="966"/>
      <c r="FJ149" s="966"/>
      <c r="FK149" s="966"/>
      <c r="FL149" s="966"/>
      <c r="FM149" s="966"/>
      <c r="FN149" s="966"/>
      <c r="FO149" s="966"/>
      <c r="FP149" s="966"/>
      <c r="FQ149" s="966"/>
      <c r="FR149" s="966"/>
      <c r="FS149" s="966"/>
      <c r="FT149" s="966"/>
      <c r="FU149" s="966"/>
      <c r="FV149" s="966"/>
      <c r="FW149" s="966"/>
      <c r="FX149" s="966"/>
      <c r="FY149" s="966"/>
      <c r="FZ149" s="966"/>
      <c r="GA149" s="966"/>
      <c r="GB149" s="966"/>
      <c r="GC149" s="966"/>
      <c r="GD149" s="966"/>
      <c r="GE149" s="966"/>
      <c r="GF149" s="966"/>
      <c r="GG149" s="966"/>
      <c r="GH149" s="966"/>
      <c r="GI149" s="966"/>
      <c r="GJ149" s="966"/>
      <c r="GK149" s="966"/>
      <c r="GL149" s="966"/>
      <c r="GM149" s="966"/>
      <c r="GN149" s="966"/>
      <c r="GO149" s="966"/>
      <c r="GP149" s="966"/>
      <c r="GQ149" s="966"/>
      <c r="GR149" s="966"/>
      <c r="GS149" s="966"/>
      <c r="GT149" s="966"/>
      <c r="GU149" s="966"/>
      <c r="GV149" s="966"/>
      <c r="GW149" s="966"/>
      <c r="GX149" s="966"/>
      <c r="GY149" s="966"/>
      <c r="GZ149" s="966"/>
      <c r="HA149" s="966"/>
      <c r="HB149" s="966"/>
      <c r="HC149" s="966"/>
      <c r="HD149" s="966"/>
      <c r="HE149" s="966"/>
      <c r="HF149" s="966"/>
      <c r="HG149" s="966"/>
      <c r="HH149" s="966"/>
      <c r="HI149" s="966"/>
      <c r="HJ149" s="966"/>
      <c r="HK149" s="966"/>
      <c r="HL149" s="966"/>
      <c r="HM149" s="966"/>
      <c r="HN149" s="966"/>
      <c r="HO149" s="966"/>
      <c r="HP149" s="966"/>
      <c r="HQ149" s="966"/>
      <c r="HR149" s="966"/>
      <c r="HS149" s="966"/>
      <c r="HT149" s="966"/>
      <c r="HU149" s="966"/>
      <c r="HV149" s="966"/>
      <c r="HW149" s="966"/>
      <c r="HX149" s="966"/>
      <c r="HY149" s="966"/>
      <c r="HZ149" s="966"/>
      <c r="IA149" s="966"/>
      <c r="IB149" s="966"/>
      <c r="IC149" s="966"/>
      <c r="ID149" s="966"/>
      <c r="IE149" s="966"/>
      <c r="IF149" s="966"/>
      <c r="IG149" s="966"/>
      <c r="IH149" s="966"/>
      <c r="II149" s="966"/>
      <c r="IJ149" s="966"/>
      <c r="IK149" s="966"/>
      <c r="IL149" s="966"/>
      <c r="IM149" s="966"/>
      <c r="IN149" s="966"/>
      <c r="IO149" s="966"/>
      <c r="IP149" s="966"/>
      <c r="IQ149" s="966"/>
      <c r="IR149" s="966"/>
      <c r="IS149" s="966"/>
    </row>
    <row r="150" spans="1:253" ht="12" customHeight="1">
      <c r="A150" s="189" t="s">
        <v>855</v>
      </c>
      <c r="B150" s="951">
        <v>245666084</v>
      </c>
      <c r="C150" s="959"/>
      <c r="D150" s="951">
        <v>10279804.34</v>
      </c>
      <c r="E150" s="959"/>
      <c r="F150" s="951">
        <v>8325076</v>
      </c>
      <c r="G150" s="264"/>
      <c r="H150" s="951">
        <v>349653.3</v>
      </c>
      <c r="I150" s="264"/>
      <c r="J150" s="957">
        <v>0</v>
      </c>
      <c r="K150" s="966"/>
      <c r="L150" s="966">
        <v>0</v>
      </c>
      <c r="M150" s="966"/>
      <c r="N150" s="951">
        <v>114372000</v>
      </c>
      <c r="O150" s="959"/>
      <c r="P150" s="952">
        <v>1093052.661</v>
      </c>
      <c r="Q150" s="950"/>
      <c r="R150" s="950"/>
      <c r="S150" s="950"/>
      <c r="T150" s="960"/>
      <c r="U150" s="255"/>
      <c r="V150" s="263"/>
      <c r="W150" s="960"/>
      <c r="X150" s="986"/>
      <c r="Y150" s="986"/>
      <c r="Z150" s="986"/>
      <c r="AA150" s="986"/>
      <c r="AB150" s="961"/>
      <c r="AC150" s="960"/>
      <c r="AD150" s="961"/>
      <c r="AE150" s="967"/>
      <c r="AF150" s="947"/>
      <c r="AG150" s="947"/>
      <c r="AH150" s="947"/>
      <c r="AI150" s="947"/>
      <c r="AJ150" s="947"/>
      <c r="AK150" s="947"/>
      <c r="AL150" s="947"/>
      <c r="AM150" s="947"/>
      <c r="AN150" s="947"/>
      <c r="AO150" s="947"/>
      <c r="AP150" s="947"/>
      <c r="AQ150" s="947"/>
      <c r="AR150" s="947"/>
      <c r="AS150" s="947"/>
      <c r="AT150" s="947"/>
      <c r="AU150" s="947"/>
      <c r="AV150" s="947"/>
      <c r="AW150" s="947"/>
      <c r="AX150" s="947"/>
      <c r="AY150" s="947"/>
      <c r="AZ150" s="947"/>
      <c r="BA150" s="947"/>
      <c r="BB150" s="947"/>
      <c r="BC150" s="947"/>
      <c r="BD150" s="947"/>
      <c r="BE150" s="967"/>
      <c r="BF150" s="967"/>
      <c r="BG150" s="967"/>
      <c r="BH150" s="967"/>
      <c r="BI150" s="967"/>
      <c r="BJ150" s="967"/>
      <c r="BK150" s="967"/>
      <c r="BL150" s="967"/>
      <c r="BM150" s="967"/>
      <c r="BN150" s="967"/>
      <c r="BO150" s="967"/>
      <c r="BP150" s="967"/>
      <c r="BQ150" s="967"/>
      <c r="BR150" s="967"/>
      <c r="BS150" s="967"/>
      <c r="BT150" s="967"/>
      <c r="BU150" s="967"/>
      <c r="BV150" s="967"/>
      <c r="BW150" s="967"/>
      <c r="BX150" s="967"/>
      <c r="BY150" s="967"/>
      <c r="BZ150" s="967"/>
      <c r="CA150" s="967"/>
      <c r="CB150" s="967"/>
      <c r="CC150" s="967"/>
      <c r="CD150" s="967"/>
      <c r="CE150" s="967"/>
      <c r="CF150" s="967"/>
      <c r="CG150" s="967"/>
      <c r="CH150" s="967"/>
      <c r="CI150" s="967"/>
      <c r="CJ150" s="967"/>
      <c r="CK150" s="967"/>
      <c r="CL150" s="967"/>
      <c r="CM150" s="967"/>
      <c r="CN150" s="967"/>
      <c r="CO150" s="967"/>
      <c r="CP150" s="967"/>
      <c r="CQ150" s="967"/>
      <c r="CR150" s="967"/>
      <c r="CS150" s="968"/>
      <c r="CT150" s="966"/>
      <c r="CU150" s="966"/>
      <c r="CV150" s="966"/>
      <c r="CW150" s="966"/>
      <c r="CX150" s="966"/>
      <c r="CY150" s="966"/>
      <c r="CZ150" s="966"/>
      <c r="DA150" s="966"/>
      <c r="DB150" s="966"/>
      <c r="DC150" s="966"/>
      <c r="DD150" s="966"/>
      <c r="DE150" s="966"/>
      <c r="DF150" s="966"/>
      <c r="DG150" s="966"/>
      <c r="DH150" s="966"/>
      <c r="DI150" s="966"/>
      <c r="DJ150" s="966"/>
      <c r="DK150" s="966"/>
      <c r="DL150" s="966"/>
      <c r="DM150" s="966"/>
      <c r="DN150" s="966"/>
      <c r="DO150" s="966"/>
      <c r="DP150" s="966"/>
      <c r="DQ150" s="966"/>
      <c r="DR150" s="966"/>
      <c r="DS150" s="966"/>
      <c r="DT150" s="966"/>
      <c r="DU150" s="966"/>
      <c r="DV150" s="966"/>
      <c r="DW150" s="966"/>
      <c r="DX150" s="966"/>
      <c r="DY150" s="966"/>
      <c r="DZ150" s="966"/>
      <c r="EA150" s="966"/>
      <c r="EB150" s="966"/>
      <c r="EC150" s="966"/>
      <c r="ED150" s="966"/>
      <c r="EE150" s="966"/>
      <c r="EF150" s="966"/>
      <c r="EG150" s="966"/>
      <c r="EH150" s="966"/>
      <c r="EI150" s="966"/>
      <c r="EJ150" s="966"/>
      <c r="EK150" s="966"/>
      <c r="EL150" s="966"/>
      <c r="EM150" s="966"/>
      <c r="EN150" s="966"/>
      <c r="EO150" s="966"/>
      <c r="EP150" s="966"/>
      <c r="EQ150" s="966"/>
      <c r="ER150" s="966"/>
      <c r="ES150" s="966"/>
      <c r="ET150" s="966"/>
      <c r="EU150" s="966"/>
      <c r="EV150" s="966"/>
      <c r="EW150" s="966"/>
      <c r="EX150" s="966"/>
      <c r="EY150" s="966"/>
      <c r="EZ150" s="966"/>
      <c r="FA150" s="966"/>
      <c r="FB150" s="966"/>
      <c r="FC150" s="966"/>
      <c r="FD150" s="966"/>
      <c r="FE150" s="966"/>
      <c r="FF150" s="966"/>
      <c r="FG150" s="966"/>
      <c r="FH150" s="966"/>
      <c r="FI150" s="966"/>
      <c r="FJ150" s="966"/>
      <c r="FK150" s="966"/>
      <c r="FL150" s="966"/>
      <c r="FM150" s="966"/>
      <c r="FN150" s="966"/>
      <c r="FO150" s="966"/>
      <c r="FP150" s="966"/>
      <c r="FQ150" s="966"/>
      <c r="FR150" s="966"/>
      <c r="FS150" s="966"/>
      <c r="FT150" s="966"/>
      <c r="FU150" s="966"/>
      <c r="FV150" s="966"/>
      <c r="FW150" s="966"/>
      <c r="FX150" s="966"/>
      <c r="FY150" s="966"/>
      <c r="FZ150" s="966"/>
      <c r="GA150" s="966"/>
      <c r="GB150" s="966"/>
      <c r="GC150" s="966"/>
      <c r="GD150" s="966"/>
      <c r="GE150" s="966"/>
      <c r="GF150" s="966"/>
      <c r="GG150" s="966"/>
      <c r="GH150" s="966"/>
      <c r="GI150" s="966"/>
      <c r="GJ150" s="966"/>
      <c r="GK150" s="966"/>
      <c r="GL150" s="966"/>
      <c r="GM150" s="966"/>
      <c r="GN150" s="966"/>
      <c r="GO150" s="966"/>
      <c r="GP150" s="966"/>
      <c r="GQ150" s="966"/>
      <c r="GR150" s="966"/>
      <c r="GS150" s="966"/>
      <c r="GT150" s="966"/>
      <c r="GU150" s="966"/>
      <c r="GV150" s="966"/>
      <c r="GW150" s="966"/>
      <c r="GX150" s="966"/>
      <c r="GY150" s="966"/>
      <c r="GZ150" s="966"/>
      <c r="HA150" s="966"/>
      <c r="HB150" s="966"/>
      <c r="HC150" s="966"/>
      <c r="HD150" s="966"/>
      <c r="HE150" s="966"/>
      <c r="HF150" s="966"/>
      <c r="HG150" s="966"/>
      <c r="HH150" s="966"/>
      <c r="HI150" s="966"/>
      <c r="HJ150" s="966"/>
      <c r="HK150" s="966"/>
      <c r="HL150" s="966"/>
      <c r="HM150" s="966"/>
      <c r="HN150" s="966"/>
      <c r="HO150" s="966"/>
      <c r="HP150" s="966"/>
      <c r="HQ150" s="966"/>
      <c r="HR150" s="966"/>
      <c r="HS150" s="966"/>
      <c r="HT150" s="966"/>
      <c r="HU150" s="966"/>
      <c r="HV150" s="966"/>
      <c r="HW150" s="966"/>
      <c r="HX150" s="966"/>
      <c r="HY150" s="966"/>
      <c r="HZ150" s="966"/>
      <c r="IA150" s="966"/>
      <c r="IB150" s="966"/>
      <c r="IC150" s="966"/>
      <c r="ID150" s="966"/>
      <c r="IE150" s="966"/>
      <c r="IF150" s="966"/>
      <c r="IG150" s="966"/>
      <c r="IH150" s="966"/>
      <c r="II150" s="966"/>
      <c r="IJ150" s="966"/>
      <c r="IK150" s="966"/>
      <c r="IL150" s="966"/>
      <c r="IM150" s="966"/>
      <c r="IN150" s="966"/>
      <c r="IO150" s="966"/>
      <c r="IP150" s="966"/>
      <c r="IQ150" s="966"/>
      <c r="IR150" s="966"/>
      <c r="IS150" s="966"/>
    </row>
    <row r="151" spans="2:253" ht="8.25" customHeight="1">
      <c r="B151" s="951"/>
      <c r="C151" s="959"/>
      <c r="D151" s="951"/>
      <c r="E151" s="959"/>
      <c r="F151" s="951"/>
      <c r="G151" s="264"/>
      <c r="H151" s="951"/>
      <c r="I151" s="264"/>
      <c r="J151" s="957"/>
      <c r="K151" s="966"/>
      <c r="L151" s="966"/>
      <c r="M151" s="966"/>
      <c r="N151" s="951"/>
      <c r="O151" s="959"/>
      <c r="P151" s="952"/>
      <c r="Q151" s="950"/>
      <c r="R151" s="950"/>
      <c r="S151" s="950"/>
      <c r="T151" s="960"/>
      <c r="U151" s="961"/>
      <c r="V151" s="975"/>
      <c r="W151" s="960"/>
      <c r="X151" s="986"/>
      <c r="Y151" s="986"/>
      <c r="Z151" s="986"/>
      <c r="AA151" s="986"/>
      <c r="AB151" s="961"/>
      <c r="AC151" s="960"/>
      <c r="AD151" s="961"/>
      <c r="AE151" s="967"/>
      <c r="AF151" s="947"/>
      <c r="AG151" s="947"/>
      <c r="AH151" s="947"/>
      <c r="AI151" s="947"/>
      <c r="AJ151" s="947"/>
      <c r="AK151" s="947"/>
      <c r="AL151" s="947"/>
      <c r="AM151" s="947"/>
      <c r="AN151" s="947"/>
      <c r="AO151" s="947"/>
      <c r="AP151" s="947"/>
      <c r="AQ151" s="947"/>
      <c r="AR151" s="947"/>
      <c r="AS151" s="947"/>
      <c r="AT151" s="947"/>
      <c r="AU151" s="947"/>
      <c r="AV151" s="947"/>
      <c r="AW151" s="947"/>
      <c r="AX151" s="947"/>
      <c r="AY151" s="947"/>
      <c r="AZ151" s="947"/>
      <c r="BA151" s="947"/>
      <c r="BB151" s="947"/>
      <c r="BC151" s="947"/>
      <c r="BD151" s="947"/>
      <c r="BE151" s="967"/>
      <c r="BF151" s="967"/>
      <c r="BG151" s="967"/>
      <c r="BH151" s="967"/>
      <c r="BI151" s="967"/>
      <c r="BJ151" s="967"/>
      <c r="BK151" s="967"/>
      <c r="BL151" s="967"/>
      <c r="BM151" s="967"/>
      <c r="BN151" s="967"/>
      <c r="BO151" s="967"/>
      <c r="BP151" s="967"/>
      <c r="BQ151" s="967"/>
      <c r="BR151" s="967"/>
      <c r="BS151" s="967"/>
      <c r="BT151" s="967"/>
      <c r="BU151" s="967"/>
      <c r="BV151" s="967"/>
      <c r="BW151" s="967"/>
      <c r="BX151" s="967"/>
      <c r="BY151" s="967"/>
      <c r="BZ151" s="967"/>
      <c r="CA151" s="967"/>
      <c r="CB151" s="967"/>
      <c r="CC151" s="967"/>
      <c r="CD151" s="967"/>
      <c r="CE151" s="967"/>
      <c r="CF151" s="967"/>
      <c r="CG151" s="967"/>
      <c r="CH151" s="967"/>
      <c r="CI151" s="967"/>
      <c r="CJ151" s="967"/>
      <c r="CK151" s="967"/>
      <c r="CL151" s="967"/>
      <c r="CM151" s="967"/>
      <c r="CN151" s="967"/>
      <c r="CO151" s="967"/>
      <c r="CP151" s="967"/>
      <c r="CQ151" s="967"/>
      <c r="CR151" s="967"/>
      <c r="CS151" s="968"/>
      <c r="CT151" s="966"/>
      <c r="CU151" s="966"/>
      <c r="CV151" s="966"/>
      <c r="CW151" s="966"/>
      <c r="CX151" s="966"/>
      <c r="CY151" s="966"/>
      <c r="CZ151" s="966"/>
      <c r="DA151" s="966"/>
      <c r="DB151" s="966"/>
      <c r="DC151" s="966"/>
      <c r="DD151" s="966"/>
      <c r="DE151" s="966"/>
      <c r="DF151" s="966"/>
      <c r="DG151" s="966"/>
      <c r="DH151" s="966"/>
      <c r="DI151" s="966"/>
      <c r="DJ151" s="966"/>
      <c r="DK151" s="966"/>
      <c r="DL151" s="966"/>
      <c r="DM151" s="966"/>
      <c r="DN151" s="966"/>
      <c r="DO151" s="966"/>
      <c r="DP151" s="966"/>
      <c r="DQ151" s="966"/>
      <c r="DR151" s="966"/>
      <c r="DS151" s="966"/>
      <c r="DT151" s="966"/>
      <c r="DU151" s="966"/>
      <c r="DV151" s="966"/>
      <c r="DW151" s="966"/>
      <c r="DX151" s="966"/>
      <c r="DY151" s="966"/>
      <c r="DZ151" s="966"/>
      <c r="EA151" s="966"/>
      <c r="EB151" s="966"/>
      <c r="EC151" s="966"/>
      <c r="ED151" s="966"/>
      <c r="EE151" s="966"/>
      <c r="EF151" s="966"/>
      <c r="EG151" s="966"/>
      <c r="EH151" s="966"/>
      <c r="EI151" s="966"/>
      <c r="EJ151" s="966"/>
      <c r="EK151" s="966"/>
      <c r="EL151" s="966"/>
      <c r="EM151" s="966"/>
      <c r="EN151" s="966"/>
      <c r="EO151" s="966"/>
      <c r="EP151" s="966"/>
      <c r="EQ151" s="966"/>
      <c r="ER151" s="966"/>
      <c r="ES151" s="966"/>
      <c r="ET151" s="966"/>
      <c r="EU151" s="966"/>
      <c r="EV151" s="966"/>
      <c r="EW151" s="966"/>
      <c r="EX151" s="966"/>
      <c r="EY151" s="966"/>
      <c r="EZ151" s="966"/>
      <c r="FA151" s="966"/>
      <c r="FB151" s="966"/>
      <c r="FC151" s="966"/>
      <c r="FD151" s="966"/>
      <c r="FE151" s="966"/>
      <c r="FF151" s="966"/>
      <c r="FG151" s="966"/>
      <c r="FH151" s="966"/>
      <c r="FI151" s="966"/>
      <c r="FJ151" s="966"/>
      <c r="FK151" s="966"/>
      <c r="FL151" s="966"/>
      <c r="FM151" s="966"/>
      <c r="FN151" s="966"/>
      <c r="FO151" s="966"/>
      <c r="FP151" s="966"/>
      <c r="FQ151" s="966"/>
      <c r="FR151" s="966"/>
      <c r="FS151" s="966"/>
      <c r="FT151" s="966"/>
      <c r="FU151" s="966"/>
      <c r="FV151" s="966"/>
      <c r="FW151" s="966"/>
      <c r="FX151" s="966"/>
      <c r="FY151" s="966"/>
      <c r="FZ151" s="966"/>
      <c r="GA151" s="966"/>
      <c r="GB151" s="966"/>
      <c r="GC151" s="966"/>
      <c r="GD151" s="966"/>
      <c r="GE151" s="966"/>
      <c r="GF151" s="966"/>
      <c r="GG151" s="966"/>
      <c r="GH151" s="966"/>
      <c r="GI151" s="966"/>
      <c r="GJ151" s="966"/>
      <c r="GK151" s="966"/>
      <c r="GL151" s="966"/>
      <c r="GM151" s="966"/>
      <c r="GN151" s="966"/>
      <c r="GO151" s="966"/>
      <c r="GP151" s="966"/>
      <c r="GQ151" s="966"/>
      <c r="GR151" s="966"/>
      <c r="GS151" s="966"/>
      <c r="GT151" s="966"/>
      <c r="GU151" s="966"/>
      <c r="GV151" s="966"/>
      <c r="GW151" s="966"/>
      <c r="GX151" s="966"/>
      <c r="GY151" s="966"/>
      <c r="GZ151" s="966"/>
      <c r="HA151" s="966"/>
      <c r="HB151" s="966"/>
      <c r="HC151" s="966"/>
      <c r="HD151" s="966"/>
      <c r="HE151" s="966"/>
      <c r="HF151" s="966"/>
      <c r="HG151" s="966"/>
      <c r="HH151" s="966"/>
      <c r="HI151" s="966"/>
      <c r="HJ151" s="966"/>
      <c r="HK151" s="966"/>
      <c r="HL151" s="966"/>
      <c r="HM151" s="966"/>
      <c r="HN151" s="966"/>
      <c r="HO151" s="966"/>
      <c r="HP151" s="966"/>
      <c r="HQ151" s="966"/>
      <c r="HR151" s="966"/>
      <c r="HS151" s="966"/>
      <c r="HT151" s="966"/>
      <c r="HU151" s="966"/>
      <c r="HV151" s="966"/>
      <c r="HW151" s="966"/>
      <c r="HX151" s="966"/>
      <c r="HY151" s="966"/>
      <c r="HZ151" s="966"/>
      <c r="IA151" s="966"/>
      <c r="IB151" s="966"/>
      <c r="IC151" s="966"/>
      <c r="ID151" s="966"/>
      <c r="IE151" s="966"/>
      <c r="IF151" s="966"/>
      <c r="IG151" s="966"/>
      <c r="IH151" s="966"/>
      <c r="II151" s="966"/>
      <c r="IJ151" s="966"/>
      <c r="IK151" s="966"/>
      <c r="IL151" s="966"/>
      <c r="IM151" s="966"/>
      <c r="IN151" s="966"/>
      <c r="IO151" s="966"/>
      <c r="IP151" s="966"/>
      <c r="IQ151" s="966"/>
      <c r="IR151" s="966"/>
      <c r="IS151" s="966"/>
    </row>
    <row r="152" spans="1:253" ht="12" customHeight="1">
      <c r="A152" s="189" t="s">
        <v>856</v>
      </c>
      <c r="B152" s="951">
        <v>1819386676</v>
      </c>
      <c r="C152" s="966"/>
      <c r="D152" s="951">
        <v>71822875</v>
      </c>
      <c r="E152" s="957"/>
      <c r="F152" s="951">
        <v>79308710</v>
      </c>
      <c r="G152" s="264"/>
      <c r="H152" s="951">
        <v>2537879</v>
      </c>
      <c r="I152" s="264"/>
      <c r="J152" s="957">
        <v>0</v>
      </c>
      <c r="K152" s="966"/>
      <c r="L152" s="966">
        <v>0</v>
      </c>
      <c r="M152" s="966"/>
      <c r="N152" s="951">
        <v>979629783</v>
      </c>
      <c r="O152" s="957"/>
      <c r="P152" s="952">
        <v>10294127</v>
      </c>
      <c r="Q152" s="950"/>
      <c r="R152" s="950"/>
      <c r="S152" s="950"/>
      <c r="T152" s="967"/>
      <c r="U152" s="255"/>
      <c r="V152" s="263"/>
      <c r="W152" s="987"/>
      <c r="X152" s="961"/>
      <c r="Y152" s="961"/>
      <c r="Z152" s="987"/>
      <c r="AA152" s="987"/>
      <c r="AB152" s="987"/>
      <c r="AC152" s="987"/>
      <c r="AD152" s="987"/>
      <c r="AE152" s="967"/>
      <c r="AF152" s="947"/>
      <c r="AG152" s="947"/>
      <c r="AH152" s="947"/>
      <c r="AI152" s="947"/>
      <c r="AJ152" s="947"/>
      <c r="AK152" s="947"/>
      <c r="AL152" s="947"/>
      <c r="AM152" s="947"/>
      <c r="AN152" s="947"/>
      <c r="AO152" s="947"/>
      <c r="AP152" s="947"/>
      <c r="AQ152" s="947"/>
      <c r="AR152" s="947"/>
      <c r="AS152" s="947"/>
      <c r="AT152" s="947"/>
      <c r="AU152" s="947"/>
      <c r="AV152" s="947"/>
      <c r="AW152" s="947"/>
      <c r="AX152" s="947"/>
      <c r="AY152" s="947"/>
      <c r="AZ152" s="947"/>
      <c r="BA152" s="947"/>
      <c r="BB152" s="947"/>
      <c r="BC152" s="947"/>
      <c r="BD152" s="947"/>
      <c r="BE152" s="967"/>
      <c r="BF152" s="967"/>
      <c r="BG152" s="967"/>
      <c r="BH152" s="967"/>
      <c r="BI152" s="967"/>
      <c r="BJ152" s="967"/>
      <c r="BK152" s="967"/>
      <c r="BL152" s="967"/>
      <c r="BM152" s="967"/>
      <c r="BN152" s="967"/>
      <c r="BO152" s="967"/>
      <c r="BP152" s="967"/>
      <c r="BQ152" s="967"/>
      <c r="BR152" s="967"/>
      <c r="BS152" s="967"/>
      <c r="BT152" s="967"/>
      <c r="BU152" s="967"/>
      <c r="BV152" s="967"/>
      <c r="BW152" s="967"/>
      <c r="BX152" s="967"/>
      <c r="BY152" s="967"/>
      <c r="BZ152" s="967"/>
      <c r="CA152" s="967"/>
      <c r="CB152" s="967"/>
      <c r="CC152" s="967"/>
      <c r="CD152" s="967"/>
      <c r="CE152" s="967"/>
      <c r="CF152" s="967"/>
      <c r="CG152" s="967"/>
      <c r="CH152" s="967"/>
      <c r="CI152" s="967"/>
      <c r="CJ152" s="967"/>
      <c r="CK152" s="967"/>
      <c r="CL152" s="967"/>
      <c r="CM152" s="967"/>
      <c r="CN152" s="967"/>
      <c r="CO152" s="967"/>
      <c r="CP152" s="967"/>
      <c r="CQ152" s="967"/>
      <c r="CR152" s="967"/>
      <c r="CS152" s="968"/>
      <c r="CT152" s="966"/>
      <c r="CU152" s="966"/>
      <c r="CV152" s="966"/>
      <c r="CW152" s="966"/>
      <c r="CX152" s="966"/>
      <c r="CY152" s="966"/>
      <c r="CZ152" s="966"/>
      <c r="DA152" s="966"/>
      <c r="DB152" s="966"/>
      <c r="DC152" s="966"/>
      <c r="DD152" s="966"/>
      <c r="DE152" s="966"/>
      <c r="DF152" s="966"/>
      <c r="DG152" s="966"/>
      <c r="DH152" s="966"/>
      <c r="DI152" s="966"/>
      <c r="DJ152" s="966"/>
      <c r="DK152" s="966"/>
      <c r="DL152" s="966"/>
      <c r="DM152" s="966"/>
      <c r="DN152" s="966"/>
      <c r="DO152" s="966"/>
      <c r="DP152" s="966"/>
      <c r="DQ152" s="966"/>
      <c r="DR152" s="966"/>
      <c r="DS152" s="966"/>
      <c r="DT152" s="966"/>
      <c r="DU152" s="966"/>
      <c r="DV152" s="966"/>
      <c r="DW152" s="966"/>
      <c r="DX152" s="966"/>
      <c r="DY152" s="966"/>
      <c r="DZ152" s="966"/>
      <c r="EA152" s="966"/>
      <c r="EB152" s="966"/>
      <c r="EC152" s="966"/>
      <c r="ED152" s="966"/>
      <c r="EE152" s="966"/>
      <c r="EF152" s="966"/>
      <c r="EG152" s="966"/>
      <c r="EH152" s="966"/>
      <c r="EI152" s="966"/>
      <c r="EJ152" s="966"/>
      <c r="EK152" s="966"/>
      <c r="EL152" s="966"/>
      <c r="EM152" s="966"/>
      <c r="EN152" s="966"/>
      <c r="EO152" s="966"/>
      <c r="EP152" s="966"/>
      <c r="EQ152" s="966"/>
      <c r="ER152" s="966"/>
      <c r="ES152" s="966"/>
      <c r="ET152" s="966"/>
      <c r="EU152" s="966"/>
      <c r="EV152" s="966"/>
      <c r="EW152" s="966"/>
      <c r="EX152" s="966"/>
      <c r="EY152" s="966"/>
      <c r="EZ152" s="966"/>
      <c r="FA152" s="966"/>
      <c r="FB152" s="966"/>
      <c r="FC152" s="966"/>
      <c r="FD152" s="966"/>
      <c r="FE152" s="966"/>
      <c r="FF152" s="966"/>
      <c r="FG152" s="966"/>
      <c r="FH152" s="966"/>
      <c r="FI152" s="966"/>
      <c r="FJ152" s="966"/>
      <c r="FK152" s="966"/>
      <c r="FL152" s="966"/>
      <c r="FM152" s="966"/>
      <c r="FN152" s="966"/>
      <c r="FO152" s="966"/>
      <c r="FP152" s="966"/>
      <c r="FQ152" s="966"/>
      <c r="FR152" s="966"/>
      <c r="FS152" s="966"/>
      <c r="FT152" s="966"/>
      <c r="FU152" s="966"/>
      <c r="FV152" s="966"/>
      <c r="FW152" s="966"/>
      <c r="FX152" s="966"/>
      <c r="FY152" s="966"/>
      <c r="FZ152" s="966"/>
      <c r="GA152" s="966"/>
      <c r="GB152" s="966"/>
      <c r="GC152" s="966"/>
      <c r="GD152" s="966"/>
      <c r="GE152" s="966"/>
      <c r="GF152" s="966"/>
      <c r="GG152" s="966"/>
      <c r="GH152" s="966"/>
      <c r="GI152" s="966"/>
      <c r="GJ152" s="966"/>
      <c r="GK152" s="966"/>
      <c r="GL152" s="966"/>
      <c r="GM152" s="966"/>
      <c r="GN152" s="966"/>
      <c r="GO152" s="966"/>
      <c r="GP152" s="966"/>
      <c r="GQ152" s="966"/>
      <c r="GR152" s="966"/>
      <c r="GS152" s="966"/>
      <c r="GT152" s="966"/>
      <c r="GU152" s="966"/>
      <c r="GV152" s="966"/>
      <c r="GW152" s="966"/>
      <c r="GX152" s="966"/>
      <c r="GY152" s="966"/>
      <c r="GZ152" s="966"/>
      <c r="HA152" s="966"/>
      <c r="HB152" s="966"/>
      <c r="HC152" s="966"/>
      <c r="HD152" s="966"/>
      <c r="HE152" s="966"/>
      <c r="HF152" s="966"/>
      <c r="HG152" s="966"/>
      <c r="HH152" s="966"/>
      <c r="HI152" s="966"/>
      <c r="HJ152" s="966"/>
      <c r="HK152" s="966"/>
      <c r="HL152" s="966"/>
      <c r="HM152" s="966"/>
      <c r="HN152" s="966"/>
      <c r="HO152" s="966"/>
      <c r="HP152" s="966"/>
      <c r="HQ152" s="966"/>
      <c r="HR152" s="966"/>
      <c r="HS152" s="966"/>
      <c r="HT152" s="966"/>
      <c r="HU152" s="966"/>
      <c r="HV152" s="966"/>
      <c r="HW152" s="966"/>
      <c r="HX152" s="966"/>
      <c r="HY152" s="966"/>
      <c r="HZ152" s="966"/>
      <c r="IA152" s="966"/>
      <c r="IB152" s="966"/>
      <c r="IC152" s="966"/>
      <c r="ID152" s="966"/>
      <c r="IE152" s="966"/>
      <c r="IF152" s="966"/>
      <c r="IG152" s="966"/>
      <c r="IH152" s="966"/>
      <c r="II152" s="966"/>
      <c r="IJ152" s="966"/>
      <c r="IK152" s="966"/>
      <c r="IL152" s="966"/>
      <c r="IM152" s="966"/>
      <c r="IN152" s="966"/>
      <c r="IO152" s="966"/>
      <c r="IP152" s="966"/>
      <c r="IQ152" s="966"/>
      <c r="IR152" s="966"/>
      <c r="IS152" s="966"/>
    </row>
    <row r="153" spans="1:253" ht="12" customHeight="1">
      <c r="A153" s="189" t="s">
        <v>857</v>
      </c>
      <c r="B153" s="951">
        <v>133797955</v>
      </c>
      <c r="C153" s="959"/>
      <c r="D153" s="951">
        <v>4682928</v>
      </c>
      <c r="E153" s="951"/>
      <c r="F153" s="951">
        <v>3636865</v>
      </c>
      <c r="G153" s="264"/>
      <c r="H153" s="951">
        <v>72737</v>
      </c>
      <c r="I153" s="264"/>
      <c r="J153" s="957">
        <v>0</v>
      </c>
      <c r="K153" s="966"/>
      <c r="L153" s="966">
        <v>0</v>
      </c>
      <c r="M153" s="966"/>
      <c r="N153" s="951">
        <v>29195560</v>
      </c>
      <c r="O153" s="951"/>
      <c r="P153" s="952">
        <v>321699</v>
      </c>
      <c r="Q153" s="950"/>
      <c r="R153" s="950"/>
      <c r="S153" s="950"/>
      <c r="T153" s="960"/>
      <c r="U153" s="255"/>
      <c r="V153" s="263"/>
      <c r="W153" s="961"/>
      <c r="X153" s="987"/>
      <c r="Y153" s="987"/>
      <c r="Z153" s="987"/>
      <c r="AA153" s="987"/>
      <c r="AB153" s="961"/>
      <c r="AC153" s="961"/>
      <c r="AD153" s="961"/>
      <c r="AE153" s="967"/>
      <c r="AF153" s="947"/>
      <c r="AG153" s="947"/>
      <c r="AH153" s="947"/>
      <c r="AI153" s="947"/>
      <c r="AJ153" s="947"/>
      <c r="AK153" s="947"/>
      <c r="AL153" s="947"/>
      <c r="AM153" s="947"/>
      <c r="AN153" s="947"/>
      <c r="AO153" s="947"/>
      <c r="AP153" s="947"/>
      <c r="AQ153" s="947"/>
      <c r="AR153" s="947"/>
      <c r="AS153" s="947"/>
      <c r="AT153" s="947"/>
      <c r="AU153" s="947"/>
      <c r="AV153" s="947"/>
      <c r="AW153" s="947"/>
      <c r="AX153" s="947"/>
      <c r="AY153" s="947"/>
      <c r="AZ153" s="947"/>
      <c r="BA153" s="947"/>
      <c r="BB153" s="947"/>
      <c r="BC153" s="947"/>
      <c r="BD153" s="947"/>
      <c r="BE153" s="967"/>
      <c r="BF153" s="967"/>
      <c r="BG153" s="967"/>
      <c r="BH153" s="967"/>
      <c r="BI153" s="967"/>
      <c r="BJ153" s="967"/>
      <c r="BK153" s="967"/>
      <c r="BL153" s="967"/>
      <c r="BM153" s="967"/>
      <c r="BN153" s="967"/>
      <c r="BO153" s="967"/>
      <c r="BP153" s="967"/>
      <c r="BQ153" s="967"/>
      <c r="BR153" s="967"/>
      <c r="BS153" s="967"/>
      <c r="BT153" s="967"/>
      <c r="BU153" s="967"/>
      <c r="BV153" s="967"/>
      <c r="BW153" s="967"/>
      <c r="BX153" s="967"/>
      <c r="BY153" s="967"/>
      <c r="BZ153" s="967"/>
      <c r="CA153" s="967"/>
      <c r="CB153" s="967"/>
      <c r="CC153" s="967"/>
      <c r="CD153" s="967"/>
      <c r="CE153" s="967"/>
      <c r="CF153" s="967"/>
      <c r="CG153" s="967"/>
      <c r="CH153" s="967"/>
      <c r="CI153" s="967"/>
      <c r="CJ153" s="967"/>
      <c r="CK153" s="967"/>
      <c r="CL153" s="967"/>
      <c r="CM153" s="967"/>
      <c r="CN153" s="967"/>
      <c r="CO153" s="967"/>
      <c r="CP153" s="967"/>
      <c r="CQ153" s="967"/>
      <c r="CR153" s="967"/>
      <c r="CS153" s="968"/>
      <c r="CT153" s="966"/>
      <c r="CU153" s="966"/>
      <c r="CV153" s="966"/>
      <c r="CW153" s="966"/>
      <c r="CX153" s="966"/>
      <c r="CY153" s="966"/>
      <c r="CZ153" s="966"/>
      <c r="DA153" s="966"/>
      <c r="DB153" s="966"/>
      <c r="DC153" s="966"/>
      <c r="DD153" s="966"/>
      <c r="DE153" s="966"/>
      <c r="DF153" s="966"/>
      <c r="DG153" s="966"/>
      <c r="DH153" s="966"/>
      <c r="DI153" s="966"/>
      <c r="DJ153" s="966"/>
      <c r="DK153" s="966"/>
      <c r="DL153" s="966"/>
      <c r="DM153" s="966"/>
      <c r="DN153" s="966"/>
      <c r="DO153" s="966"/>
      <c r="DP153" s="966"/>
      <c r="DQ153" s="966"/>
      <c r="DR153" s="966"/>
      <c r="DS153" s="966"/>
      <c r="DT153" s="966"/>
      <c r="DU153" s="966"/>
      <c r="DV153" s="966"/>
      <c r="DW153" s="966"/>
      <c r="DX153" s="966"/>
      <c r="DY153" s="966"/>
      <c r="DZ153" s="966"/>
      <c r="EA153" s="966"/>
      <c r="EB153" s="966"/>
      <c r="EC153" s="966"/>
      <c r="ED153" s="966"/>
      <c r="EE153" s="966"/>
      <c r="EF153" s="966"/>
      <c r="EG153" s="966"/>
      <c r="EH153" s="966"/>
      <c r="EI153" s="966"/>
      <c r="EJ153" s="966"/>
      <c r="EK153" s="966"/>
      <c r="EL153" s="966"/>
      <c r="EM153" s="966"/>
      <c r="EN153" s="966"/>
      <c r="EO153" s="966"/>
      <c r="EP153" s="966"/>
      <c r="EQ153" s="966"/>
      <c r="ER153" s="966"/>
      <c r="ES153" s="966"/>
      <c r="ET153" s="966"/>
      <c r="EU153" s="966"/>
      <c r="EV153" s="966"/>
      <c r="EW153" s="966"/>
      <c r="EX153" s="966"/>
      <c r="EY153" s="966"/>
      <c r="EZ153" s="966"/>
      <c r="FA153" s="966"/>
      <c r="FB153" s="966"/>
      <c r="FC153" s="966"/>
      <c r="FD153" s="966"/>
      <c r="FE153" s="966"/>
      <c r="FF153" s="966"/>
      <c r="FG153" s="966"/>
      <c r="FH153" s="966"/>
      <c r="FI153" s="966"/>
      <c r="FJ153" s="966"/>
      <c r="FK153" s="966"/>
      <c r="FL153" s="966"/>
      <c r="FM153" s="966"/>
      <c r="FN153" s="966"/>
      <c r="FO153" s="966"/>
      <c r="FP153" s="966"/>
      <c r="FQ153" s="966"/>
      <c r="FR153" s="966"/>
      <c r="FS153" s="966"/>
      <c r="FT153" s="966"/>
      <c r="FU153" s="966"/>
      <c r="FV153" s="966"/>
      <c r="FW153" s="966"/>
      <c r="FX153" s="966"/>
      <c r="FY153" s="966"/>
      <c r="FZ153" s="966"/>
      <c r="GA153" s="966"/>
      <c r="GB153" s="966"/>
      <c r="GC153" s="966"/>
      <c r="GD153" s="966"/>
      <c r="GE153" s="966"/>
      <c r="GF153" s="966"/>
      <c r="GG153" s="966"/>
      <c r="GH153" s="966"/>
      <c r="GI153" s="966"/>
      <c r="GJ153" s="966"/>
      <c r="GK153" s="966"/>
      <c r="GL153" s="966"/>
      <c r="GM153" s="966"/>
      <c r="GN153" s="966"/>
      <c r="GO153" s="966"/>
      <c r="GP153" s="966"/>
      <c r="GQ153" s="966"/>
      <c r="GR153" s="966"/>
      <c r="GS153" s="966"/>
      <c r="GT153" s="966"/>
      <c r="GU153" s="966"/>
      <c r="GV153" s="966"/>
      <c r="GW153" s="966"/>
      <c r="GX153" s="966"/>
      <c r="GY153" s="966"/>
      <c r="GZ153" s="966"/>
      <c r="HA153" s="966"/>
      <c r="HB153" s="966"/>
      <c r="HC153" s="966"/>
      <c r="HD153" s="966"/>
      <c r="HE153" s="966"/>
      <c r="HF153" s="966"/>
      <c r="HG153" s="966"/>
      <c r="HH153" s="966"/>
      <c r="HI153" s="966"/>
      <c r="HJ153" s="966"/>
      <c r="HK153" s="966"/>
      <c r="HL153" s="966"/>
      <c r="HM153" s="966"/>
      <c r="HN153" s="966"/>
      <c r="HO153" s="966"/>
      <c r="HP153" s="966"/>
      <c r="HQ153" s="966"/>
      <c r="HR153" s="966"/>
      <c r="HS153" s="966"/>
      <c r="HT153" s="966"/>
      <c r="HU153" s="966"/>
      <c r="HV153" s="966"/>
      <c r="HW153" s="966"/>
      <c r="HX153" s="966"/>
      <c r="HY153" s="966"/>
      <c r="HZ153" s="966"/>
      <c r="IA153" s="966"/>
      <c r="IB153" s="966"/>
      <c r="IC153" s="966"/>
      <c r="ID153" s="966"/>
      <c r="IE153" s="966"/>
      <c r="IF153" s="966"/>
      <c r="IG153" s="966"/>
      <c r="IH153" s="966"/>
      <c r="II153" s="966"/>
      <c r="IJ153" s="966"/>
      <c r="IK153" s="966"/>
      <c r="IL153" s="966"/>
      <c r="IM153" s="966"/>
      <c r="IN153" s="966"/>
      <c r="IO153" s="966"/>
      <c r="IP153" s="966"/>
      <c r="IQ153" s="966"/>
      <c r="IR153" s="966"/>
      <c r="IS153" s="966"/>
    </row>
    <row r="154" spans="1:253" ht="12" customHeight="1">
      <c r="A154" s="189" t="s">
        <v>858</v>
      </c>
      <c r="B154" s="951">
        <v>23057070</v>
      </c>
      <c r="C154" s="959"/>
      <c r="D154" s="951">
        <v>1234973.74</v>
      </c>
      <c r="E154" s="951"/>
      <c r="F154" s="951">
        <v>76476640</v>
      </c>
      <c r="G154" s="264"/>
      <c r="H154" s="951">
        <v>4221554.14</v>
      </c>
      <c r="I154" s="264"/>
      <c r="J154" s="957">
        <v>0</v>
      </c>
      <c r="K154" s="966"/>
      <c r="L154" s="966">
        <v>0</v>
      </c>
      <c r="M154" s="966"/>
      <c r="N154" s="951">
        <v>21502706</v>
      </c>
      <c r="O154" s="951"/>
      <c r="P154" s="952">
        <v>145517.28</v>
      </c>
      <c r="Q154" s="950"/>
      <c r="R154" s="950"/>
      <c r="S154" s="950"/>
      <c r="T154" s="960"/>
      <c r="U154" s="255"/>
      <c r="V154" s="263"/>
      <c r="W154" s="961"/>
      <c r="X154" s="987"/>
      <c r="Y154" s="987"/>
      <c r="Z154" s="987"/>
      <c r="AA154" s="987"/>
      <c r="AB154" s="961"/>
      <c r="AC154" s="961"/>
      <c r="AD154" s="961"/>
      <c r="AE154" s="967"/>
      <c r="AF154" s="947"/>
      <c r="AG154" s="947"/>
      <c r="AH154" s="947"/>
      <c r="AI154" s="947"/>
      <c r="AJ154" s="947"/>
      <c r="AK154" s="947"/>
      <c r="AL154" s="947"/>
      <c r="AM154" s="947"/>
      <c r="AN154" s="947"/>
      <c r="AO154" s="947"/>
      <c r="AP154" s="947"/>
      <c r="AQ154" s="947"/>
      <c r="AR154" s="947"/>
      <c r="AS154" s="947"/>
      <c r="AT154" s="947"/>
      <c r="AU154" s="947"/>
      <c r="AV154" s="947"/>
      <c r="AW154" s="947"/>
      <c r="AX154" s="947"/>
      <c r="AY154" s="947"/>
      <c r="AZ154" s="947"/>
      <c r="BA154" s="947"/>
      <c r="BB154" s="947"/>
      <c r="BC154" s="947"/>
      <c r="BD154" s="947"/>
      <c r="BE154" s="967"/>
      <c r="BF154" s="967"/>
      <c r="BG154" s="967"/>
      <c r="BH154" s="967"/>
      <c r="BI154" s="967"/>
      <c r="BJ154" s="967"/>
      <c r="BK154" s="967"/>
      <c r="BL154" s="967"/>
      <c r="BM154" s="967"/>
      <c r="BN154" s="967"/>
      <c r="BO154" s="967"/>
      <c r="BP154" s="967"/>
      <c r="BQ154" s="967"/>
      <c r="BR154" s="967"/>
      <c r="BS154" s="967"/>
      <c r="BT154" s="967"/>
      <c r="BU154" s="967"/>
      <c r="BV154" s="967"/>
      <c r="BW154" s="967"/>
      <c r="BX154" s="967"/>
      <c r="BY154" s="967"/>
      <c r="BZ154" s="967"/>
      <c r="CA154" s="967"/>
      <c r="CB154" s="967"/>
      <c r="CC154" s="967"/>
      <c r="CD154" s="967"/>
      <c r="CE154" s="967"/>
      <c r="CF154" s="967"/>
      <c r="CG154" s="967"/>
      <c r="CH154" s="967"/>
      <c r="CI154" s="967"/>
      <c r="CJ154" s="967"/>
      <c r="CK154" s="967"/>
      <c r="CL154" s="967"/>
      <c r="CM154" s="967"/>
      <c r="CN154" s="967"/>
      <c r="CO154" s="967"/>
      <c r="CP154" s="967"/>
      <c r="CQ154" s="967"/>
      <c r="CR154" s="967"/>
      <c r="CS154" s="968"/>
      <c r="CT154" s="966"/>
      <c r="CU154" s="966"/>
      <c r="CV154" s="966"/>
      <c r="CW154" s="966"/>
      <c r="CX154" s="966"/>
      <c r="CY154" s="966"/>
      <c r="CZ154" s="966"/>
      <c r="DA154" s="966"/>
      <c r="DB154" s="966"/>
      <c r="DC154" s="966"/>
      <c r="DD154" s="966"/>
      <c r="DE154" s="966"/>
      <c r="DF154" s="966"/>
      <c r="DG154" s="966"/>
      <c r="DH154" s="966"/>
      <c r="DI154" s="966"/>
      <c r="DJ154" s="966"/>
      <c r="DK154" s="966"/>
      <c r="DL154" s="966"/>
      <c r="DM154" s="966"/>
      <c r="DN154" s="966"/>
      <c r="DO154" s="966"/>
      <c r="DP154" s="966"/>
      <c r="DQ154" s="966"/>
      <c r="DR154" s="966"/>
      <c r="DS154" s="966"/>
      <c r="DT154" s="966"/>
      <c r="DU154" s="966"/>
      <c r="DV154" s="966"/>
      <c r="DW154" s="966"/>
      <c r="DX154" s="966"/>
      <c r="DY154" s="966"/>
      <c r="DZ154" s="966"/>
      <c r="EA154" s="966"/>
      <c r="EB154" s="966"/>
      <c r="EC154" s="966"/>
      <c r="ED154" s="966"/>
      <c r="EE154" s="966"/>
      <c r="EF154" s="966"/>
      <c r="EG154" s="966"/>
      <c r="EH154" s="966"/>
      <c r="EI154" s="966"/>
      <c r="EJ154" s="966"/>
      <c r="EK154" s="966"/>
      <c r="EL154" s="966"/>
      <c r="EM154" s="966"/>
      <c r="EN154" s="966"/>
      <c r="EO154" s="966"/>
      <c r="EP154" s="966"/>
      <c r="EQ154" s="966"/>
      <c r="ER154" s="966"/>
      <c r="ES154" s="966"/>
      <c r="ET154" s="966"/>
      <c r="EU154" s="966"/>
      <c r="EV154" s="966"/>
      <c r="EW154" s="966"/>
      <c r="EX154" s="966"/>
      <c r="EY154" s="966"/>
      <c r="EZ154" s="966"/>
      <c r="FA154" s="966"/>
      <c r="FB154" s="966"/>
      <c r="FC154" s="966"/>
      <c r="FD154" s="966"/>
      <c r="FE154" s="966"/>
      <c r="FF154" s="966"/>
      <c r="FG154" s="966"/>
      <c r="FH154" s="966"/>
      <c r="FI154" s="966"/>
      <c r="FJ154" s="966"/>
      <c r="FK154" s="966"/>
      <c r="FL154" s="966"/>
      <c r="FM154" s="966"/>
      <c r="FN154" s="966"/>
      <c r="FO154" s="966"/>
      <c r="FP154" s="966"/>
      <c r="FQ154" s="966"/>
      <c r="FR154" s="966"/>
      <c r="FS154" s="966"/>
      <c r="FT154" s="966"/>
      <c r="FU154" s="966"/>
      <c r="FV154" s="966"/>
      <c r="FW154" s="966"/>
      <c r="FX154" s="966"/>
      <c r="FY154" s="966"/>
      <c r="FZ154" s="966"/>
      <c r="GA154" s="966"/>
      <c r="GB154" s="966"/>
      <c r="GC154" s="966"/>
      <c r="GD154" s="966"/>
      <c r="GE154" s="966"/>
      <c r="GF154" s="966"/>
      <c r="GG154" s="966"/>
      <c r="GH154" s="966"/>
      <c r="GI154" s="966"/>
      <c r="GJ154" s="966"/>
      <c r="GK154" s="966"/>
      <c r="GL154" s="966"/>
      <c r="GM154" s="966"/>
      <c r="GN154" s="966"/>
      <c r="GO154" s="966"/>
      <c r="GP154" s="966"/>
      <c r="GQ154" s="966"/>
      <c r="GR154" s="966"/>
      <c r="GS154" s="966"/>
      <c r="GT154" s="966"/>
      <c r="GU154" s="966"/>
      <c r="GV154" s="966"/>
      <c r="GW154" s="966"/>
      <c r="GX154" s="966"/>
      <c r="GY154" s="966"/>
      <c r="GZ154" s="966"/>
      <c r="HA154" s="966"/>
      <c r="HB154" s="966"/>
      <c r="HC154" s="966"/>
      <c r="HD154" s="966"/>
      <c r="HE154" s="966"/>
      <c r="HF154" s="966"/>
      <c r="HG154" s="966"/>
      <c r="HH154" s="966"/>
      <c r="HI154" s="966"/>
      <c r="HJ154" s="966"/>
      <c r="HK154" s="966"/>
      <c r="HL154" s="966"/>
      <c r="HM154" s="966"/>
      <c r="HN154" s="966"/>
      <c r="HO154" s="966"/>
      <c r="HP154" s="966"/>
      <c r="HQ154" s="966"/>
      <c r="HR154" s="966"/>
      <c r="HS154" s="966"/>
      <c r="HT154" s="966"/>
      <c r="HU154" s="966"/>
      <c r="HV154" s="966"/>
      <c r="HW154" s="966"/>
      <c r="HX154" s="966"/>
      <c r="HY154" s="966"/>
      <c r="HZ154" s="966"/>
      <c r="IA154" s="966"/>
      <c r="IB154" s="966"/>
      <c r="IC154" s="966"/>
      <c r="ID154" s="966"/>
      <c r="IE154" s="966"/>
      <c r="IF154" s="966"/>
      <c r="IG154" s="966"/>
      <c r="IH154" s="966"/>
      <c r="II154" s="966"/>
      <c r="IJ154" s="966"/>
      <c r="IK154" s="966"/>
      <c r="IL154" s="966"/>
      <c r="IM154" s="966"/>
      <c r="IN154" s="966"/>
      <c r="IO154" s="966"/>
      <c r="IP154" s="966"/>
      <c r="IQ154" s="966"/>
      <c r="IR154" s="966"/>
      <c r="IS154" s="966"/>
    </row>
    <row r="155" spans="1:253" ht="12" customHeight="1">
      <c r="A155" s="189" t="s">
        <v>859</v>
      </c>
      <c r="B155" s="951">
        <v>311231112</v>
      </c>
      <c r="C155" s="959"/>
      <c r="D155" s="951">
        <v>9111432</v>
      </c>
      <c r="E155" s="951"/>
      <c r="F155" s="951">
        <v>79506859</v>
      </c>
      <c r="G155" s="264"/>
      <c r="H155" s="951">
        <v>1192603</v>
      </c>
      <c r="I155" s="264"/>
      <c r="J155" s="957">
        <v>0</v>
      </c>
      <c r="K155" s="966"/>
      <c r="L155" s="966">
        <v>0</v>
      </c>
      <c r="M155" s="966"/>
      <c r="N155" s="951">
        <v>96482303</v>
      </c>
      <c r="O155" s="951"/>
      <c r="P155" s="952">
        <v>390645</v>
      </c>
      <c r="Q155" s="950"/>
      <c r="R155" s="950"/>
      <c r="S155" s="950"/>
      <c r="T155" s="960"/>
      <c r="U155" s="255"/>
      <c r="V155" s="263"/>
      <c r="W155" s="961"/>
      <c r="X155" s="961"/>
      <c r="Y155" s="961"/>
      <c r="Z155" s="987"/>
      <c r="AA155" s="987"/>
      <c r="AB155" s="961"/>
      <c r="AC155" s="961"/>
      <c r="AD155" s="961"/>
      <c r="AE155" s="967"/>
      <c r="AF155" s="947"/>
      <c r="AG155" s="947"/>
      <c r="AH155" s="947"/>
      <c r="AI155" s="947"/>
      <c r="AJ155" s="947"/>
      <c r="AK155" s="947"/>
      <c r="AL155" s="947"/>
      <c r="AM155" s="947"/>
      <c r="AN155" s="947"/>
      <c r="AO155" s="947"/>
      <c r="AP155" s="947"/>
      <c r="AQ155" s="947"/>
      <c r="AR155" s="947"/>
      <c r="AS155" s="947"/>
      <c r="AT155" s="947"/>
      <c r="AU155" s="947"/>
      <c r="AV155" s="947"/>
      <c r="AW155" s="947"/>
      <c r="AX155" s="947"/>
      <c r="AY155" s="947"/>
      <c r="AZ155" s="947"/>
      <c r="BA155" s="947"/>
      <c r="BB155" s="947"/>
      <c r="BC155" s="947"/>
      <c r="BD155" s="947"/>
      <c r="BE155" s="967"/>
      <c r="BF155" s="967"/>
      <c r="BG155" s="967"/>
      <c r="BH155" s="967"/>
      <c r="BI155" s="967"/>
      <c r="BJ155" s="967"/>
      <c r="BK155" s="967"/>
      <c r="BL155" s="967"/>
      <c r="BM155" s="967"/>
      <c r="BN155" s="967"/>
      <c r="BO155" s="967"/>
      <c r="BP155" s="967"/>
      <c r="BQ155" s="967"/>
      <c r="BR155" s="967"/>
      <c r="BS155" s="967"/>
      <c r="BT155" s="967"/>
      <c r="BU155" s="967"/>
      <c r="BV155" s="967"/>
      <c r="BW155" s="967"/>
      <c r="BX155" s="967"/>
      <c r="BY155" s="967"/>
      <c r="BZ155" s="967"/>
      <c r="CA155" s="967"/>
      <c r="CB155" s="967"/>
      <c r="CC155" s="967"/>
      <c r="CD155" s="967"/>
      <c r="CE155" s="967"/>
      <c r="CF155" s="967"/>
      <c r="CG155" s="967"/>
      <c r="CH155" s="967"/>
      <c r="CI155" s="967"/>
      <c r="CJ155" s="967"/>
      <c r="CK155" s="967"/>
      <c r="CL155" s="967"/>
      <c r="CM155" s="967"/>
      <c r="CN155" s="967"/>
      <c r="CO155" s="967"/>
      <c r="CP155" s="967"/>
      <c r="CQ155" s="967"/>
      <c r="CR155" s="967"/>
      <c r="CS155" s="968"/>
      <c r="CT155" s="966"/>
      <c r="CU155" s="966"/>
      <c r="CV155" s="966"/>
      <c r="CW155" s="966"/>
      <c r="CX155" s="966"/>
      <c r="CY155" s="966"/>
      <c r="CZ155" s="966"/>
      <c r="DA155" s="966"/>
      <c r="DB155" s="966"/>
      <c r="DC155" s="966"/>
      <c r="DD155" s="966"/>
      <c r="DE155" s="966"/>
      <c r="DF155" s="966"/>
      <c r="DG155" s="966"/>
      <c r="DH155" s="966"/>
      <c r="DI155" s="966"/>
      <c r="DJ155" s="966"/>
      <c r="DK155" s="966"/>
      <c r="DL155" s="966"/>
      <c r="DM155" s="966"/>
      <c r="DN155" s="966"/>
      <c r="DO155" s="966"/>
      <c r="DP155" s="966"/>
      <c r="DQ155" s="966"/>
      <c r="DR155" s="966"/>
      <c r="DS155" s="966"/>
      <c r="DT155" s="966"/>
      <c r="DU155" s="966"/>
      <c r="DV155" s="966"/>
      <c r="DW155" s="966"/>
      <c r="DX155" s="966"/>
      <c r="DY155" s="966"/>
      <c r="DZ155" s="966"/>
      <c r="EA155" s="966"/>
      <c r="EB155" s="966"/>
      <c r="EC155" s="966"/>
      <c r="ED155" s="966"/>
      <c r="EE155" s="966"/>
      <c r="EF155" s="966"/>
      <c r="EG155" s="966"/>
      <c r="EH155" s="966"/>
      <c r="EI155" s="966"/>
      <c r="EJ155" s="966"/>
      <c r="EK155" s="966"/>
      <c r="EL155" s="966"/>
      <c r="EM155" s="966"/>
      <c r="EN155" s="966"/>
      <c r="EO155" s="966"/>
      <c r="EP155" s="966"/>
      <c r="EQ155" s="966"/>
      <c r="ER155" s="966"/>
      <c r="ES155" s="966"/>
      <c r="ET155" s="966"/>
      <c r="EU155" s="966"/>
      <c r="EV155" s="966"/>
      <c r="EW155" s="966"/>
      <c r="EX155" s="966"/>
      <c r="EY155" s="966"/>
      <c r="EZ155" s="966"/>
      <c r="FA155" s="966"/>
      <c r="FB155" s="966"/>
      <c r="FC155" s="966"/>
      <c r="FD155" s="966"/>
      <c r="FE155" s="966"/>
      <c r="FF155" s="966"/>
      <c r="FG155" s="966"/>
      <c r="FH155" s="966"/>
      <c r="FI155" s="966"/>
      <c r="FJ155" s="966"/>
      <c r="FK155" s="966"/>
      <c r="FL155" s="966"/>
      <c r="FM155" s="966"/>
      <c r="FN155" s="966"/>
      <c r="FO155" s="966"/>
      <c r="FP155" s="966"/>
      <c r="FQ155" s="966"/>
      <c r="FR155" s="966"/>
      <c r="FS155" s="966"/>
      <c r="FT155" s="966"/>
      <c r="FU155" s="966"/>
      <c r="FV155" s="966"/>
      <c r="FW155" s="966"/>
      <c r="FX155" s="966"/>
      <c r="FY155" s="966"/>
      <c r="FZ155" s="966"/>
      <c r="GA155" s="966"/>
      <c r="GB155" s="966"/>
      <c r="GC155" s="966"/>
      <c r="GD155" s="966"/>
      <c r="GE155" s="966"/>
      <c r="GF155" s="966"/>
      <c r="GG155" s="966"/>
      <c r="GH155" s="966"/>
      <c r="GI155" s="966"/>
      <c r="GJ155" s="966"/>
      <c r="GK155" s="966"/>
      <c r="GL155" s="966"/>
      <c r="GM155" s="966"/>
      <c r="GN155" s="966"/>
      <c r="GO155" s="966"/>
      <c r="GP155" s="966"/>
      <c r="GQ155" s="966"/>
      <c r="GR155" s="966"/>
      <c r="GS155" s="966"/>
      <c r="GT155" s="966"/>
      <c r="GU155" s="966"/>
      <c r="GV155" s="966"/>
      <c r="GW155" s="966"/>
      <c r="GX155" s="966"/>
      <c r="GY155" s="966"/>
      <c r="GZ155" s="966"/>
      <c r="HA155" s="966"/>
      <c r="HB155" s="966"/>
      <c r="HC155" s="966"/>
      <c r="HD155" s="966"/>
      <c r="HE155" s="966"/>
      <c r="HF155" s="966"/>
      <c r="HG155" s="966"/>
      <c r="HH155" s="966"/>
      <c r="HI155" s="966"/>
      <c r="HJ155" s="966"/>
      <c r="HK155" s="966"/>
      <c r="HL155" s="966"/>
      <c r="HM155" s="966"/>
      <c r="HN155" s="966"/>
      <c r="HO155" s="966"/>
      <c r="HP155" s="966"/>
      <c r="HQ155" s="966"/>
      <c r="HR155" s="966"/>
      <c r="HS155" s="966"/>
      <c r="HT155" s="966"/>
      <c r="HU155" s="966"/>
      <c r="HV155" s="966"/>
      <c r="HW155" s="966"/>
      <c r="HX155" s="966"/>
      <c r="HY155" s="966"/>
      <c r="HZ155" s="966"/>
      <c r="IA155" s="966"/>
      <c r="IB155" s="966"/>
      <c r="IC155" s="966"/>
      <c r="ID155" s="966"/>
      <c r="IE155" s="966"/>
      <c r="IF155" s="966"/>
      <c r="IG155" s="966"/>
      <c r="IH155" s="966"/>
      <c r="II155" s="966"/>
      <c r="IJ155" s="966"/>
      <c r="IK155" s="966"/>
      <c r="IL155" s="966"/>
      <c r="IM155" s="966"/>
      <c r="IN155" s="966"/>
      <c r="IO155" s="966"/>
      <c r="IP155" s="966"/>
      <c r="IQ155" s="966"/>
      <c r="IR155" s="966"/>
      <c r="IS155" s="966"/>
    </row>
    <row r="156" spans="1:56" ht="12" customHeight="1">
      <c r="A156" s="189" t="s">
        <v>860</v>
      </c>
      <c r="B156" s="951">
        <v>33396453</v>
      </c>
      <c r="C156" s="264"/>
      <c r="D156" s="951">
        <v>1610017.11</v>
      </c>
      <c r="E156" s="264"/>
      <c r="F156" s="951">
        <v>4545144</v>
      </c>
      <c r="G156" s="264"/>
      <c r="H156" s="951">
        <v>227257.2</v>
      </c>
      <c r="I156" s="264"/>
      <c r="J156" s="951">
        <v>0</v>
      </c>
      <c r="K156" s="264"/>
      <c r="L156" s="951">
        <v>0</v>
      </c>
      <c r="M156" s="264"/>
      <c r="N156" s="951">
        <v>18807797</v>
      </c>
      <c r="O156" s="264"/>
      <c r="P156" s="952">
        <v>149011.32</v>
      </c>
      <c r="Q156" s="950"/>
      <c r="R156" s="950"/>
      <c r="S156" s="950"/>
      <c r="T156" s="212"/>
      <c r="U156" s="255"/>
      <c r="V156" s="263"/>
      <c r="W156" s="212"/>
      <c r="Y156" s="212"/>
      <c r="AA156" s="212"/>
      <c r="AC156" s="212"/>
      <c r="AF156" s="947"/>
      <c r="AG156" s="947"/>
      <c r="AH156" s="947"/>
      <c r="AI156" s="947"/>
      <c r="AJ156" s="947"/>
      <c r="AK156" s="947"/>
      <c r="AL156" s="947"/>
      <c r="AM156" s="947"/>
      <c r="AN156" s="947"/>
      <c r="AO156" s="947"/>
      <c r="AP156" s="947"/>
      <c r="AQ156" s="947"/>
      <c r="AR156" s="947"/>
      <c r="AS156" s="947"/>
      <c r="AT156" s="947"/>
      <c r="AU156" s="947"/>
      <c r="AV156" s="947"/>
      <c r="AW156" s="947"/>
      <c r="AX156" s="947"/>
      <c r="AY156" s="947"/>
      <c r="AZ156" s="947"/>
      <c r="BA156" s="947"/>
      <c r="BB156" s="947"/>
      <c r="BC156" s="947"/>
      <c r="BD156" s="947"/>
    </row>
    <row r="157" spans="2:56" ht="8.25" customHeight="1">
      <c r="B157" s="951"/>
      <c r="C157" s="264"/>
      <c r="D157" s="951"/>
      <c r="E157" s="264"/>
      <c r="F157" s="951"/>
      <c r="G157" s="264"/>
      <c r="H157" s="951"/>
      <c r="I157" s="264"/>
      <c r="J157" s="951"/>
      <c r="K157" s="264"/>
      <c r="L157" s="951"/>
      <c r="M157" s="264"/>
      <c r="N157" s="951"/>
      <c r="O157" s="264"/>
      <c r="P157" s="952"/>
      <c r="Q157" s="950"/>
      <c r="R157" s="950"/>
      <c r="S157" s="950"/>
      <c r="T157" s="212"/>
      <c r="W157" s="212"/>
      <c r="Y157" s="212"/>
      <c r="AA157" s="212"/>
      <c r="AC157" s="212"/>
      <c r="AF157" s="947"/>
      <c r="AG157" s="947"/>
      <c r="AH157" s="947"/>
      <c r="AI157" s="947"/>
      <c r="AJ157" s="947"/>
      <c r="AK157" s="947"/>
      <c r="AL157" s="947"/>
      <c r="AM157" s="947"/>
      <c r="AN157" s="947"/>
      <c r="AO157" s="947"/>
      <c r="AP157" s="947"/>
      <c r="AQ157" s="947"/>
      <c r="AR157" s="947"/>
      <c r="AS157" s="947"/>
      <c r="AT157" s="947"/>
      <c r="AU157" s="947"/>
      <c r="AV157" s="947"/>
      <c r="AW157" s="947"/>
      <c r="AX157" s="947"/>
      <c r="AY157" s="947"/>
      <c r="AZ157" s="947"/>
      <c r="BA157" s="947"/>
      <c r="BB157" s="947"/>
      <c r="BC157" s="947"/>
      <c r="BD157" s="947"/>
    </row>
    <row r="158" spans="1:56" ht="12" customHeight="1">
      <c r="A158" s="189" t="s">
        <v>782</v>
      </c>
      <c r="B158" s="951">
        <v>344410042</v>
      </c>
      <c r="C158" s="264"/>
      <c r="D158" s="951">
        <v>13143922.89</v>
      </c>
      <c r="E158" s="264"/>
      <c r="F158" s="951">
        <v>1517801</v>
      </c>
      <c r="G158" s="264"/>
      <c r="H158" s="951">
        <v>62685.19</v>
      </c>
      <c r="I158" s="264"/>
      <c r="J158" s="951">
        <v>0</v>
      </c>
      <c r="K158" s="264"/>
      <c r="L158" s="951">
        <v>0</v>
      </c>
      <c r="M158" s="264"/>
      <c r="N158" s="951">
        <v>107272836</v>
      </c>
      <c r="O158" s="264"/>
      <c r="P158" s="952">
        <v>916490.66</v>
      </c>
      <c r="Q158" s="950"/>
      <c r="R158" s="950"/>
      <c r="S158" s="950"/>
      <c r="T158" s="212"/>
      <c r="U158" s="255"/>
      <c r="V158" s="263"/>
      <c r="W158" s="212"/>
      <c r="Y158" s="212"/>
      <c r="AA158" s="212"/>
      <c r="AC158" s="212"/>
      <c r="AF158" s="947"/>
      <c r="AG158" s="947"/>
      <c r="AH158" s="947"/>
      <c r="AI158" s="947"/>
      <c r="AJ158" s="947"/>
      <c r="AK158" s="947"/>
      <c r="AL158" s="947"/>
      <c r="AM158" s="947"/>
      <c r="AN158" s="947"/>
      <c r="AO158" s="947"/>
      <c r="AP158" s="947"/>
      <c r="AQ158" s="947"/>
      <c r="AR158" s="947"/>
      <c r="AS158" s="947"/>
      <c r="AT158" s="947"/>
      <c r="AU158" s="947"/>
      <c r="AV158" s="947"/>
      <c r="AW158" s="947"/>
      <c r="AX158" s="947"/>
      <c r="AY158" s="947"/>
      <c r="AZ158" s="947"/>
      <c r="BA158" s="947"/>
      <c r="BB158" s="947"/>
      <c r="BC158" s="947"/>
      <c r="BD158" s="947"/>
    </row>
    <row r="159" spans="1:56" ht="12" customHeight="1">
      <c r="A159" s="189" t="s">
        <v>861</v>
      </c>
      <c r="B159" s="951">
        <v>29395527</v>
      </c>
      <c r="C159" s="264"/>
      <c r="D159" s="951">
        <v>1384530</v>
      </c>
      <c r="E159" s="264"/>
      <c r="F159" s="951">
        <v>0</v>
      </c>
      <c r="G159" s="264"/>
      <c r="H159" s="951">
        <v>0</v>
      </c>
      <c r="I159" s="264"/>
      <c r="J159" s="951">
        <v>0</v>
      </c>
      <c r="K159" s="264"/>
      <c r="L159" s="951">
        <v>0</v>
      </c>
      <c r="M159" s="264"/>
      <c r="N159" s="957" t="s">
        <v>551</v>
      </c>
      <c r="O159" s="264"/>
      <c r="P159" s="976" t="s">
        <v>551</v>
      </c>
      <c r="Q159" s="950"/>
      <c r="R159" s="950"/>
      <c r="S159" s="950"/>
      <c r="T159" s="212"/>
      <c r="U159" s="255"/>
      <c r="V159" s="263"/>
      <c r="W159" s="212"/>
      <c r="Y159" s="212"/>
      <c r="AA159" s="212"/>
      <c r="AB159" s="278"/>
      <c r="AC159" s="212"/>
      <c r="AD159" s="278"/>
      <c r="AF159" s="947"/>
      <c r="AG159" s="947"/>
      <c r="AH159" s="947"/>
      <c r="AI159" s="947"/>
      <c r="AJ159" s="947"/>
      <c r="AK159" s="947"/>
      <c r="AL159" s="947"/>
      <c r="AM159" s="947"/>
      <c r="AN159" s="947"/>
      <c r="AO159" s="947"/>
      <c r="AP159" s="947"/>
      <c r="AQ159" s="947"/>
      <c r="AR159" s="947"/>
      <c r="AS159" s="947"/>
      <c r="AT159" s="947"/>
      <c r="AU159" s="947"/>
      <c r="AV159" s="947"/>
      <c r="AW159" s="947"/>
      <c r="AX159" s="947"/>
      <c r="AY159" s="947"/>
      <c r="AZ159" s="947"/>
      <c r="BA159" s="947"/>
      <c r="BB159" s="947"/>
      <c r="BC159" s="947"/>
      <c r="BD159" s="947"/>
    </row>
    <row r="160" spans="1:56" ht="12" customHeight="1">
      <c r="A160" s="189" t="s">
        <v>787</v>
      </c>
      <c r="B160" s="951">
        <v>63648947</v>
      </c>
      <c r="C160" s="264"/>
      <c r="D160" s="951">
        <v>2534158.8</v>
      </c>
      <c r="E160" s="264"/>
      <c r="F160" s="951">
        <v>2922250</v>
      </c>
      <c r="G160" s="264"/>
      <c r="H160" s="951">
        <v>58445</v>
      </c>
      <c r="I160" s="264"/>
      <c r="J160" s="951">
        <v>0</v>
      </c>
      <c r="K160" s="264"/>
      <c r="L160" s="951">
        <v>0</v>
      </c>
      <c r="M160" s="264"/>
      <c r="N160" s="951">
        <v>7673793</v>
      </c>
      <c r="O160" s="264"/>
      <c r="P160" s="952">
        <v>60100.93</v>
      </c>
      <c r="Q160" s="950"/>
      <c r="R160" s="950"/>
      <c r="S160" s="950"/>
      <c r="T160" s="212"/>
      <c r="U160" s="255"/>
      <c r="V160" s="263"/>
      <c r="W160" s="212"/>
      <c r="Y160" s="212"/>
      <c r="AA160" s="212"/>
      <c r="AC160" s="212"/>
      <c r="AF160" s="947"/>
      <c r="AG160" s="947"/>
      <c r="AH160" s="947"/>
      <c r="AI160" s="947"/>
      <c r="AJ160" s="947"/>
      <c r="AK160" s="947"/>
      <c r="AL160" s="947"/>
      <c r="AM160" s="947"/>
      <c r="AN160" s="947"/>
      <c r="AO160" s="947"/>
      <c r="AP160" s="947"/>
      <c r="AQ160" s="947"/>
      <c r="AR160" s="947"/>
      <c r="AS160" s="947"/>
      <c r="AT160" s="947"/>
      <c r="AU160" s="947"/>
      <c r="AV160" s="947"/>
      <c r="AW160" s="947"/>
      <c r="AX160" s="947"/>
      <c r="AY160" s="947"/>
      <c r="AZ160" s="947"/>
      <c r="BA160" s="947"/>
      <c r="BB160" s="947"/>
      <c r="BC160" s="947"/>
      <c r="BD160" s="947"/>
    </row>
    <row r="161" spans="1:253" ht="12" customHeight="1">
      <c r="A161" s="189" t="s">
        <v>862</v>
      </c>
      <c r="B161" s="951">
        <v>311673544</v>
      </c>
      <c r="C161" s="959"/>
      <c r="D161" s="951">
        <v>8416385.209999999</v>
      </c>
      <c r="E161" s="951"/>
      <c r="F161" s="951">
        <v>10068865</v>
      </c>
      <c r="G161" s="951"/>
      <c r="H161" s="951">
        <v>80105.63</v>
      </c>
      <c r="I161" s="951"/>
      <c r="J161" s="951">
        <v>0</v>
      </c>
      <c r="K161" s="951"/>
      <c r="L161" s="951">
        <v>0</v>
      </c>
      <c r="M161" s="951"/>
      <c r="N161" s="951">
        <v>87776155</v>
      </c>
      <c r="O161" s="951"/>
      <c r="P161" s="952">
        <v>500078.13</v>
      </c>
      <c r="Q161" s="950"/>
      <c r="R161" s="950"/>
      <c r="S161" s="950"/>
      <c r="T161" s="960"/>
      <c r="U161" s="255"/>
      <c r="V161" s="263"/>
      <c r="W161" s="961"/>
      <c r="X161" s="961"/>
      <c r="Y161" s="961"/>
      <c r="Z161" s="961"/>
      <c r="AA161" s="961"/>
      <c r="AB161" s="961"/>
      <c r="AC161" s="961"/>
      <c r="AD161" s="961"/>
      <c r="AE161" s="967"/>
      <c r="AF161" s="947"/>
      <c r="AG161" s="947"/>
      <c r="AH161" s="947"/>
      <c r="AI161" s="947"/>
      <c r="AJ161" s="947"/>
      <c r="AK161" s="947"/>
      <c r="AL161" s="947"/>
      <c r="AM161" s="947"/>
      <c r="AN161" s="947"/>
      <c r="AO161" s="947"/>
      <c r="AP161" s="947"/>
      <c r="AQ161" s="947"/>
      <c r="AR161" s="947"/>
      <c r="AS161" s="947"/>
      <c r="AT161" s="947"/>
      <c r="AU161" s="947"/>
      <c r="AV161" s="947"/>
      <c r="AW161" s="947"/>
      <c r="AX161" s="947"/>
      <c r="AY161" s="947"/>
      <c r="AZ161" s="947"/>
      <c r="BA161" s="947"/>
      <c r="BB161" s="947"/>
      <c r="BC161" s="947"/>
      <c r="BD161" s="947"/>
      <c r="BE161" s="967"/>
      <c r="BF161" s="967"/>
      <c r="BG161" s="967"/>
      <c r="BH161" s="967"/>
      <c r="BI161" s="967"/>
      <c r="BJ161" s="967"/>
      <c r="BK161" s="967"/>
      <c r="BL161" s="967"/>
      <c r="BM161" s="967"/>
      <c r="BN161" s="967"/>
      <c r="BO161" s="967"/>
      <c r="BP161" s="967"/>
      <c r="BQ161" s="967"/>
      <c r="BR161" s="967"/>
      <c r="BS161" s="967"/>
      <c r="BT161" s="967"/>
      <c r="BU161" s="967"/>
      <c r="BV161" s="967"/>
      <c r="BW161" s="967"/>
      <c r="BX161" s="967"/>
      <c r="BY161" s="967"/>
      <c r="BZ161" s="967"/>
      <c r="CA161" s="967"/>
      <c r="CB161" s="967"/>
      <c r="CC161" s="967"/>
      <c r="CD161" s="967"/>
      <c r="CE161" s="967"/>
      <c r="CF161" s="967"/>
      <c r="CG161" s="967"/>
      <c r="CH161" s="967"/>
      <c r="CI161" s="967"/>
      <c r="CJ161" s="967"/>
      <c r="CK161" s="967"/>
      <c r="CL161" s="967"/>
      <c r="CM161" s="967"/>
      <c r="CN161" s="967"/>
      <c r="CO161" s="967"/>
      <c r="CP161" s="967"/>
      <c r="CQ161" s="967"/>
      <c r="CR161" s="967"/>
      <c r="CS161" s="968"/>
      <c r="CT161" s="966"/>
      <c r="CU161" s="966"/>
      <c r="CV161" s="966"/>
      <c r="CW161" s="966"/>
      <c r="CX161" s="966"/>
      <c r="CY161" s="966"/>
      <c r="CZ161" s="966"/>
      <c r="DA161" s="966"/>
      <c r="DB161" s="966"/>
      <c r="DC161" s="966"/>
      <c r="DD161" s="966"/>
      <c r="DE161" s="966"/>
      <c r="DF161" s="966"/>
      <c r="DG161" s="966"/>
      <c r="DH161" s="966"/>
      <c r="DI161" s="966"/>
      <c r="DJ161" s="966"/>
      <c r="DK161" s="966"/>
      <c r="DL161" s="966"/>
      <c r="DM161" s="966"/>
      <c r="DN161" s="966"/>
      <c r="DO161" s="966"/>
      <c r="DP161" s="966"/>
      <c r="DQ161" s="966"/>
      <c r="DR161" s="966"/>
      <c r="DS161" s="966"/>
      <c r="DT161" s="966"/>
      <c r="DU161" s="966"/>
      <c r="DV161" s="966"/>
      <c r="DW161" s="966"/>
      <c r="DX161" s="966"/>
      <c r="DY161" s="966"/>
      <c r="DZ161" s="966"/>
      <c r="EA161" s="966"/>
      <c r="EB161" s="966"/>
      <c r="EC161" s="966"/>
      <c r="ED161" s="966"/>
      <c r="EE161" s="966"/>
      <c r="EF161" s="966"/>
      <c r="EG161" s="966"/>
      <c r="EH161" s="966"/>
      <c r="EI161" s="966"/>
      <c r="EJ161" s="966"/>
      <c r="EK161" s="966"/>
      <c r="EL161" s="966"/>
      <c r="EM161" s="966"/>
      <c r="EN161" s="966"/>
      <c r="EO161" s="966"/>
      <c r="EP161" s="966"/>
      <c r="EQ161" s="966"/>
      <c r="ER161" s="966"/>
      <c r="ES161" s="966"/>
      <c r="ET161" s="966"/>
      <c r="EU161" s="966"/>
      <c r="EV161" s="966"/>
      <c r="EW161" s="966"/>
      <c r="EX161" s="966"/>
      <c r="EY161" s="966"/>
      <c r="EZ161" s="966"/>
      <c r="FA161" s="966"/>
      <c r="FB161" s="966"/>
      <c r="FC161" s="966"/>
      <c r="FD161" s="966"/>
      <c r="FE161" s="966"/>
      <c r="FF161" s="966"/>
      <c r="FG161" s="966"/>
      <c r="FH161" s="966"/>
      <c r="FI161" s="966"/>
      <c r="FJ161" s="966"/>
      <c r="FK161" s="966"/>
      <c r="FL161" s="966"/>
      <c r="FM161" s="966"/>
      <c r="FN161" s="966"/>
      <c r="FO161" s="966"/>
      <c r="FP161" s="966"/>
      <c r="FQ161" s="966"/>
      <c r="FR161" s="966"/>
      <c r="FS161" s="966"/>
      <c r="FT161" s="966"/>
      <c r="FU161" s="966"/>
      <c r="FV161" s="966"/>
      <c r="FW161" s="966"/>
      <c r="FX161" s="966"/>
      <c r="FY161" s="966"/>
      <c r="FZ161" s="966"/>
      <c r="GA161" s="966"/>
      <c r="GB161" s="966"/>
      <c r="GC161" s="966"/>
      <c r="GD161" s="966"/>
      <c r="GE161" s="966"/>
      <c r="GF161" s="966"/>
      <c r="GG161" s="966"/>
      <c r="GH161" s="966"/>
      <c r="GI161" s="966"/>
      <c r="GJ161" s="966"/>
      <c r="GK161" s="966"/>
      <c r="GL161" s="966"/>
      <c r="GM161" s="966"/>
      <c r="GN161" s="966"/>
      <c r="GO161" s="966"/>
      <c r="GP161" s="966"/>
      <c r="GQ161" s="966"/>
      <c r="GR161" s="966"/>
      <c r="GS161" s="966"/>
      <c r="GT161" s="966"/>
      <c r="GU161" s="966"/>
      <c r="GV161" s="966"/>
      <c r="GW161" s="966"/>
      <c r="GX161" s="966"/>
      <c r="GY161" s="966"/>
      <c r="GZ161" s="966"/>
      <c r="HA161" s="966"/>
      <c r="HB161" s="966"/>
      <c r="HC161" s="966"/>
      <c r="HD161" s="966"/>
      <c r="HE161" s="966"/>
      <c r="HF161" s="966"/>
      <c r="HG161" s="966"/>
      <c r="HH161" s="966"/>
      <c r="HI161" s="966"/>
      <c r="HJ161" s="966"/>
      <c r="HK161" s="966"/>
      <c r="HL161" s="966"/>
      <c r="HM161" s="966"/>
      <c r="HN161" s="966"/>
      <c r="HO161" s="966"/>
      <c r="HP161" s="966"/>
      <c r="HQ161" s="966"/>
      <c r="HR161" s="966"/>
      <c r="HS161" s="966"/>
      <c r="HT161" s="966"/>
      <c r="HU161" s="966"/>
      <c r="HV161" s="966"/>
      <c r="HW161" s="966"/>
      <c r="HX161" s="966"/>
      <c r="HY161" s="966"/>
      <c r="HZ161" s="966"/>
      <c r="IA161" s="966"/>
      <c r="IB161" s="966"/>
      <c r="IC161" s="966"/>
      <c r="ID161" s="966"/>
      <c r="IE161" s="966"/>
      <c r="IF161" s="966"/>
      <c r="IG161" s="966"/>
      <c r="IH161" s="966"/>
      <c r="II161" s="966"/>
      <c r="IJ161" s="966"/>
      <c r="IK161" s="966"/>
      <c r="IL161" s="966"/>
      <c r="IM161" s="966"/>
      <c r="IN161" s="966"/>
      <c r="IO161" s="966"/>
      <c r="IP161" s="966"/>
      <c r="IQ161" s="966"/>
      <c r="IR161" s="966"/>
      <c r="IS161" s="966"/>
    </row>
    <row r="162" spans="1:56" ht="12" customHeight="1">
      <c r="A162" s="189" t="s">
        <v>863</v>
      </c>
      <c r="B162" s="951">
        <v>55990591</v>
      </c>
      <c r="C162" s="264"/>
      <c r="D162" s="951">
        <v>783717.61</v>
      </c>
      <c r="E162" s="264"/>
      <c r="F162" s="951">
        <v>46296680</v>
      </c>
      <c r="G162" s="264"/>
      <c r="H162" s="951">
        <v>657412.85</v>
      </c>
      <c r="I162" s="264"/>
      <c r="J162" s="951">
        <v>0</v>
      </c>
      <c r="K162" s="264"/>
      <c r="L162" s="951">
        <v>0</v>
      </c>
      <c r="M162" s="264"/>
      <c r="N162" s="951">
        <v>13938302</v>
      </c>
      <c r="O162" s="264"/>
      <c r="P162" s="952">
        <v>76969.59</v>
      </c>
      <c r="Q162" s="950"/>
      <c r="R162" s="950"/>
      <c r="S162" s="950"/>
      <c r="T162" s="212"/>
      <c r="U162" s="255"/>
      <c r="V162" s="263"/>
      <c r="W162" s="212"/>
      <c r="Y162" s="212"/>
      <c r="AA162" s="212"/>
      <c r="AC162" s="212"/>
      <c r="AF162" s="947"/>
      <c r="AG162" s="947"/>
      <c r="AH162" s="947"/>
      <c r="AI162" s="947"/>
      <c r="AJ162" s="947"/>
      <c r="AK162" s="947"/>
      <c r="AL162" s="947"/>
      <c r="AM162" s="947"/>
      <c r="AN162" s="947"/>
      <c r="AO162" s="947"/>
      <c r="AP162" s="947"/>
      <c r="AQ162" s="947"/>
      <c r="AR162" s="947"/>
      <c r="AS162" s="947"/>
      <c r="AT162" s="947"/>
      <c r="AU162" s="947"/>
      <c r="AV162" s="947"/>
      <c r="AW162" s="947"/>
      <c r="AX162" s="947"/>
      <c r="AY162" s="947"/>
      <c r="AZ162" s="947"/>
      <c r="BA162" s="947"/>
      <c r="BB162" s="947"/>
      <c r="BC162" s="947"/>
      <c r="BD162" s="947"/>
    </row>
    <row r="163" spans="2:56" ht="8.25" customHeight="1">
      <c r="B163" s="951"/>
      <c r="C163" s="264"/>
      <c r="D163" s="951"/>
      <c r="E163" s="264"/>
      <c r="F163" s="951"/>
      <c r="G163" s="264"/>
      <c r="H163" s="951"/>
      <c r="I163" s="264"/>
      <c r="J163" s="951"/>
      <c r="K163" s="264"/>
      <c r="L163" s="951"/>
      <c r="M163" s="264"/>
      <c r="N163" s="951"/>
      <c r="O163" s="264"/>
      <c r="P163" s="952"/>
      <c r="Q163" s="950"/>
      <c r="R163" s="950"/>
      <c r="S163" s="950"/>
      <c r="T163" s="212"/>
      <c r="W163" s="212"/>
      <c r="Y163" s="212"/>
      <c r="AA163" s="212"/>
      <c r="AC163" s="212"/>
      <c r="AF163" s="947"/>
      <c r="AG163" s="947"/>
      <c r="AH163" s="947"/>
      <c r="AI163" s="947"/>
      <c r="AJ163" s="947"/>
      <c r="AK163" s="947"/>
      <c r="AL163" s="947"/>
      <c r="AM163" s="947"/>
      <c r="AN163" s="947"/>
      <c r="AO163" s="947"/>
      <c r="AP163" s="947"/>
      <c r="AQ163" s="947"/>
      <c r="AR163" s="947"/>
      <c r="AS163" s="947"/>
      <c r="AT163" s="947"/>
      <c r="AU163" s="947"/>
      <c r="AV163" s="947"/>
      <c r="AW163" s="947"/>
      <c r="AX163" s="947"/>
      <c r="AY163" s="947"/>
      <c r="AZ163" s="947"/>
      <c r="BA163" s="947"/>
      <c r="BB163" s="947"/>
      <c r="BC163" s="947"/>
      <c r="BD163" s="947"/>
    </row>
    <row r="164" spans="1:253" ht="12" customHeight="1">
      <c r="A164" s="189" t="s">
        <v>864</v>
      </c>
      <c r="B164" s="951">
        <v>1073227759</v>
      </c>
      <c r="C164" s="959"/>
      <c r="D164" s="951">
        <v>39326819.38</v>
      </c>
      <c r="E164" s="951"/>
      <c r="F164" s="951">
        <v>60679706</v>
      </c>
      <c r="G164" s="951"/>
      <c r="H164" s="951">
        <v>2123790.28</v>
      </c>
      <c r="I164" s="951"/>
      <c r="J164" s="951">
        <v>0</v>
      </c>
      <c r="K164" s="957"/>
      <c r="L164" s="951">
        <v>0</v>
      </c>
      <c r="M164" s="957"/>
      <c r="N164" s="951">
        <v>255140080</v>
      </c>
      <c r="O164" s="951"/>
      <c r="P164" s="952">
        <v>2762023.11</v>
      </c>
      <c r="Q164" s="950"/>
      <c r="R164" s="950"/>
      <c r="S164" s="950"/>
      <c r="T164" s="960"/>
      <c r="U164" s="255"/>
      <c r="V164" s="263"/>
      <c r="W164" s="961"/>
      <c r="X164" s="987"/>
      <c r="Y164" s="987"/>
      <c r="Z164" s="987"/>
      <c r="AA164" s="987"/>
      <c r="AB164" s="961"/>
      <c r="AC164" s="961"/>
      <c r="AD164" s="961"/>
      <c r="AE164" s="967"/>
      <c r="AF164" s="947"/>
      <c r="AG164" s="947"/>
      <c r="AH164" s="947"/>
      <c r="AI164" s="947"/>
      <c r="AJ164" s="947"/>
      <c r="AK164" s="947"/>
      <c r="AL164" s="947"/>
      <c r="AM164" s="947"/>
      <c r="AN164" s="947"/>
      <c r="AO164" s="947"/>
      <c r="AP164" s="947"/>
      <c r="AQ164" s="947"/>
      <c r="AR164" s="947"/>
      <c r="AS164" s="947"/>
      <c r="AT164" s="947"/>
      <c r="AU164" s="947"/>
      <c r="AV164" s="947"/>
      <c r="AW164" s="947"/>
      <c r="AX164" s="947"/>
      <c r="AY164" s="947"/>
      <c r="AZ164" s="947"/>
      <c r="BA164" s="947"/>
      <c r="BB164" s="947"/>
      <c r="BC164" s="947"/>
      <c r="BD164" s="947"/>
      <c r="BE164" s="967"/>
      <c r="BF164" s="967"/>
      <c r="BG164" s="967"/>
      <c r="BH164" s="967"/>
      <c r="BI164" s="967"/>
      <c r="BJ164" s="967"/>
      <c r="BK164" s="967"/>
      <c r="BL164" s="967"/>
      <c r="BM164" s="967"/>
      <c r="BN164" s="967"/>
      <c r="BO164" s="967"/>
      <c r="BP164" s="967"/>
      <c r="BQ164" s="967"/>
      <c r="BR164" s="967"/>
      <c r="BS164" s="967"/>
      <c r="BT164" s="967"/>
      <c r="BU164" s="967"/>
      <c r="BV164" s="967"/>
      <c r="BW164" s="967"/>
      <c r="BX164" s="967"/>
      <c r="BY164" s="967"/>
      <c r="BZ164" s="967"/>
      <c r="CA164" s="967"/>
      <c r="CB164" s="967"/>
      <c r="CC164" s="967"/>
      <c r="CD164" s="967"/>
      <c r="CE164" s="967"/>
      <c r="CF164" s="967"/>
      <c r="CG164" s="967"/>
      <c r="CH164" s="967"/>
      <c r="CI164" s="967"/>
      <c r="CJ164" s="967"/>
      <c r="CK164" s="967"/>
      <c r="CL164" s="967"/>
      <c r="CM164" s="967"/>
      <c r="CN164" s="967"/>
      <c r="CO164" s="967"/>
      <c r="CP164" s="967"/>
      <c r="CQ164" s="967"/>
      <c r="CR164" s="967"/>
      <c r="CS164" s="968"/>
      <c r="CT164" s="966"/>
      <c r="CU164" s="966"/>
      <c r="CV164" s="966"/>
      <c r="CW164" s="966"/>
      <c r="CX164" s="966"/>
      <c r="CY164" s="966"/>
      <c r="CZ164" s="966"/>
      <c r="DA164" s="966"/>
      <c r="DB164" s="966"/>
      <c r="DC164" s="966"/>
      <c r="DD164" s="966"/>
      <c r="DE164" s="966"/>
      <c r="DF164" s="966"/>
      <c r="DG164" s="966"/>
      <c r="DH164" s="966"/>
      <c r="DI164" s="966"/>
      <c r="DJ164" s="966"/>
      <c r="DK164" s="966"/>
      <c r="DL164" s="966"/>
      <c r="DM164" s="966"/>
      <c r="DN164" s="966"/>
      <c r="DO164" s="966"/>
      <c r="DP164" s="966"/>
      <c r="DQ164" s="966"/>
      <c r="DR164" s="966"/>
      <c r="DS164" s="966"/>
      <c r="DT164" s="966"/>
      <c r="DU164" s="966"/>
      <c r="DV164" s="966"/>
      <c r="DW164" s="966"/>
      <c r="DX164" s="966"/>
      <c r="DY164" s="966"/>
      <c r="DZ164" s="966"/>
      <c r="EA164" s="966"/>
      <c r="EB164" s="966"/>
      <c r="EC164" s="966"/>
      <c r="ED164" s="966"/>
      <c r="EE164" s="966"/>
      <c r="EF164" s="966"/>
      <c r="EG164" s="966"/>
      <c r="EH164" s="966"/>
      <c r="EI164" s="966"/>
      <c r="EJ164" s="966"/>
      <c r="EK164" s="966"/>
      <c r="EL164" s="966"/>
      <c r="EM164" s="966"/>
      <c r="EN164" s="966"/>
      <c r="EO164" s="966"/>
      <c r="EP164" s="966"/>
      <c r="EQ164" s="966"/>
      <c r="ER164" s="966"/>
      <c r="ES164" s="966"/>
      <c r="ET164" s="966"/>
      <c r="EU164" s="966"/>
      <c r="EV164" s="966"/>
      <c r="EW164" s="966"/>
      <c r="EX164" s="966"/>
      <c r="EY164" s="966"/>
      <c r="EZ164" s="966"/>
      <c r="FA164" s="966"/>
      <c r="FB164" s="966"/>
      <c r="FC164" s="966"/>
      <c r="FD164" s="966"/>
      <c r="FE164" s="966"/>
      <c r="FF164" s="966"/>
      <c r="FG164" s="966"/>
      <c r="FH164" s="966"/>
      <c r="FI164" s="966"/>
      <c r="FJ164" s="966"/>
      <c r="FK164" s="966"/>
      <c r="FL164" s="966"/>
      <c r="FM164" s="966"/>
      <c r="FN164" s="966"/>
      <c r="FO164" s="966"/>
      <c r="FP164" s="966"/>
      <c r="FQ164" s="966"/>
      <c r="FR164" s="966"/>
      <c r="FS164" s="966"/>
      <c r="FT164" s="966"/>
      <c r="FU164" s="966"/>
      <c r="FV164" s="966"/>
      <c r="FW164" s="966"/>
      <c r="FX164" s="966"/>
      <c r="FY164" s="966"/>
      <c r="FZ164" s="966"/>
      <c r="GA164" s="966"/>
      <c r="GB164" s="966"/>
      <c r="GC164" s="966"/>
      <c r="GD164" s="966"/>
      <c r="GE164" s="966"/>
      <c r="GF164" s="966"/>
      <c r="GG164" s="966"/>
      <c r="GH164" s="966"/>
      <c r="GI164" s="966"/>
      <c r="GJ164" s="966"/>
      <c r="GK164" s="966"/>
      <c r="GL164" s="966"/>
      <c r="GM164" s="966"/>
      <c r="GN164" s="966"/>
      <c r="GO164" s="966"/>
      <c r="GP164" s="966"/>
      <c r="GQ164" s="966"/>
      <c r="GR164" s="966"/>
      <c r="GS164" s="966"/>
      <c r="GT164" s="966"/>
      <c r="GU164" s="966"/>
      <c r="GV164" s="966"/>
      <c r="GW164" s="966"/>
      <c r="GX164" s="966"/>
      <c r="GY164" s="966"/>
      <c r="GZ164" s="966"/>
      <c r="HA164" s="966"/>
      <c r="HB164" s="966"/>
      <c r="HC164" s="966"/>
      <c r="HD164" s="966"/>
      <c r="HE164" s="966"/>
      <c r="HF164" s="966"/>
      <c r="HG164" s="966"/>
      <c r="HH164" s="966"/>
      <c r="HI164" s="966"/>
      <c r="HJ164" s="966"/>
      <c r="HK164" s="966"/>
      <c r="HL164" s="966"/>
      <c r="HM164" s="966"/>
      <c r="HN164" s="966"/>
      <c r="HO164" s="966"/>
      <c r="HP164" s="966"/>
      <c r="HQ164" s="966"/>
      <c r="HR164" s="966"/>
      <c r="HS164" s="966"/>
      <c r="HT164" s="966"/>
      <c r="HU164" s="966"/>
      <c r="HV164" s="966"/>
      <c r="HW164" s="966"/>
      <c r="HX164" s="966"/>
      <c r="HY164" s="966"/>
      <c r="HZ164" s="966"/>
      <c r="IA164" s="966"/>
      <c r="IB164" s="966"/>
      <c r="IC164" s="966"/>
      <c r="ID164" s="966"/>
      <c r="IE164" s="966"/>
      <c r="IF164" s="966"/>
      <c r="IG164" s="966"/>
      <c r="IH164" s="966"/>
      <c r="II164" s="966"/>
      <c r="IJ164" s="966"/>
      <c r="IK164" s="966"/>
      <c r="IL164" s="966"/>
      <c r="IM164" s="966"/>
      <c r="IN164" s="966"/>
      <c r="IO164" s="966"/>
      <c r="IP164" s="966"/>
      <c r="IQ164" s="966"/>
      <c r="IR164" s="966"/>
      <c r="IS164" s="966"/>
    </row>
    <row r="165" spans="1:253" ht="12" customHeight="1">
      <c r="A165" s="189" t="s">
        <v>865</v>
      </c>
      <c r="B165" s="951">
        <v>328117940</v>
      </c>
      <c r="C165" s="959"/>
      <c r="D165" s="951">
        <v>9644250.89</v>
      </c>
      <c r="E165" s="951"/>
      <c r="F165" s="951">
        <v>89357900</v>
      </c>
      <c r="G165" s="951"/>
      <c r="H165" s="951">
        <v>1787158</v>
      </c>
      <c r="I165" s="951"/>
      <c r="J165" s="951">
        <v>0</v>
      </c>
      <c r="K165" s="951"/>
      <c r="L165" s="951">
        <v>0</v>
      </c>
      <c r="M165" s="951"/>
      <c r="N165" s="951">
        <v>48288196</v>
      </c>
      <c r="O165" s="951"/>
      <c r="P165" s="952">
        <v>290043.5133</v>
      </c>
      <c r="Q165" s="950"/>
      <c r="R165" s="950"/>
      <c r="S165" s="950"/>
      <c r="T165" s="960"/>
      <c r="U165" s="255"/>
      <c r="V165" s="263"/>
      <c r="W165" s="961"/>
      <c r="X165" s="961"/>
      <c r="Y165" s="961"/>
      <c r="Z165" s="961"/>
      <c r="AA165" s="961"/>
      <c r="AB165" s="961"/>
      <c r="AC165" s="961"/>
      <c r="AD165" s="961"/>
      <c r="AE165" s="967"/>
      <c r="AF165" s="947"/>
      <c r="AG165" s="947"/>
      <c r="AH165" s="947"/>
      <c r="AI165" s="947"/>
      <c r="AJ165" s="947"/>
      <c r="AK165" s="947"/>
      <c r="AL165" s="947"/>
      <c r="AM165" s="947"/>
      <c r="AN165" s="947"/>
      <c r="AO165" s="947"/>
      <c r="AP165" s="947"/>
      <c r="AQ165" s="947"/>
      <c r="AR165" s="947"/>
      <c r="AS165" s="947"/>
      <c r="AT165" s="947"/>
      <c r="AU165" s="947"/>
      <c r="AV165" s="947"/>
      <c r="AW165" s="947"/>
      <c r="AX165" s="947"/>
      <c r="AY165" s="947"/>
      <c r="AZ165" s="947"/>
      <c r="BA165" s="947"/>
      <c r="BB165" s="947"/>
      <c r="BC165" s="947"/>
      <c r="BD165" s="947"/>
      <c r="BE165" s="967"/>
      <c r="BF165" s="967"/>
      <c r="BG165" s="967"/>
      <c r="BH165" s="967"/>
      <c r="BI165" s="967"/>
      <c r="BJ165" s="967"/>
      <c r="BK165" s="967"/>
      <c r="BL165" s="967"/>
      <c r="BM165" s="967"/>
      <c r="BN165" s="967"/>
      <c r="BO165" s="967"/>
      <c r="BP165" s="967"/>
      <c r="BQ165" s="967"/>
      <c r="BR165" s="967"/>
      <c r="BS165" s="967"/>
      <c r="BT165" s="967"/>
      <c r="BU165" s="967"/>
      <c r="BV165" s="967"/>
      <c r="BW165" s="967"/>
      <c r="BX165" s="967"/>
      <c r="BY165" s="967"/>
      <c r="BZ165" s="967"/>
      <c r="CA165" s="967"/>
      <c r="CB165" s="967"/>
      <c r="CC165" s="967"/>
      <c r="CD165" s="967"/>
      <c r="CE165" s="967"/>
      <c r="CF165" s="967"/>
      <c r="CG165" s="967"/>
      <c r="CH165" s="967"/>
      <c r="CI165" s="967"/>
      <c r="CJ165" s="967"/>
      <c r="CK165" s="967"/>
      <c r="CL165" s="967"/>
      <c r="CM165" s="967"/>
      <c r="CN165" s="967"/>
      <c r="CO165" s="967"/>
      <c r="CP165" s="967"/>
      <c r="CQ165" s="967"/>
      <c r="CR165" s="967"/>
      <c r="CS165" s="968"/>
      <c r="CT165" s="966"/>
      <c r="CU165" s="966"/>
      <c r="CV165" s="966"/>
      <c r="CW165" s="966"/>
      <c r="CX165" s="966"/>
      <c r="CY165" s="966"/>
      <c r="CZ165" s="966"/>
      <c r="DA165" s="966"/>
      <c r="DB165" s="966"/>
      <c r="DC165" s="966"/>
      <c r="DD165" s="966"/>
      <c r="DE165" s="966"/>
      <c r="DF165" s="966"/>
      <c r="DG165" s="966"/>
      <c r="DH165" s="966"/>
      <c r="DI165" s="966"/>
      <c r="DJ165" s="966"/>
      <c r="DK165" s="966"/>
      <c r="DL165" s="966"/>
      <c r="DM165" s="966"/>
      <c r="DN165" s="966"/>
      <c r="DO165" s="966"/>
      <c r="DP165" s="966"/>
      <c r="DQ165" s="966"/>
      <c r="DR165" s="966"/>
      <c r="DS165" s="966"/>
      <c r="DT165" s="966"/>
      <c r="DU165" s="966"/>
      <c r="DV165" s="966"/>
      <c r="DW165" s="966"/>
      <c r="DX165" s="966"/>
      <c r="DY165" s="966"/>
      <c r="DZ165" s="966"/>
      <c r="EA165" s="966"/>
      <c r="EB165" s="966"/>
      <c r="EC165" s="966"/>
      <c r="ED165" s="966"/>
      <c r="EE165" s="966"/>
      <c r="EF165" s="966"/>
      <c r="EG165" s="966"/>
      <c r="EH165" s="966"/>
      <c r="EI165" s="966"/>
      <c r="EJ165" s="966"/>
      <c r="EK165" s="966"/>
      <c r="EL165" s="966"/>
      <c r="EM165" s="966"/>
      <c r="EN165" s="966"/>
      <c r="EO165" s="966"/>
      <c r="EP165" s="966"/>
      <c r="EQ165" s="966"/>
      <c r="ER165" s="966"/>
      <c r="ES165" s="966"/>
      <c r="ET165" s="966"/>
      <c r="EU165" s="966"/>
      <c r="EV165" s="966"/>
      <c r="EW165" s="966"/>
      <c r="EX165" s="966"/>
      <c r="EY165" s="966"/>
      <c r="EZ165" s="966"/>
      <c r="FA165" s="966"/>
      <c r="FB165" s="966"/>
      <c r="FC165" s="966"/>
      <c r="FD165" s="966"/>
      <c r="FE165" s="966"/>
      <c r="FF165" s="966"/>
      <c r="FG165" s="966"/>
      <c r="FH165" s="966"/>
      <c r="FI165" s="966"/>
      <c r="FJ165" s="966"/>
      <c r="FK165" s="966"/>
      <c r="FL165" s="966"/>
      <c r="FM165" s="966"/>
      <c r="FN165" s="966"/>
      <c r="FO165" s="966"/>
      <c r="FP165" s="966"/>
      <c r="FQ165" s="966"/>
      <c r="FR165" s="966"/>
      <c r="FS165" s="966"/>
      <c r="FT165" s="966"/>
      <c r="FU165" s="966"/>
      <c r="FV165" s="966"/>
      <c r="FW165" s="966"/>
      <c r="FX165" s="966"/>
      <c r="FY165" s="966"/>
      <c r="FZ165" s="966"/>
      <c r="GA165" s="966"/>
      <c r="GB165" s="966"/>
      <c r="GC165" s="966"/>
      <c r="GD165" s="966"/>
      <c r="GE165" s="966"/>
      <c r="GF165" s="966"/>
      <c r="GG165" s="966"/>
      <c r="GH165" s="966"/>
      <c r="GI165" s="966"/>
      <c r="GJ165" s="966"/>
      <c r="GK165" s="966"/>
      <c r="GL165" s="966"/>
      <c r="GM165" s="966"/>
      <c r="GN165" s="966"/>
      <c r="GO165" s="966"/>
      <c r="GP165" s="966"/>
      <c r="GQ165" s="966"/>
      <c r="GR165" s="966"/>
      <c r="GS165" s="966"/>
      <c r="GT165" s="966"/>
      <c r="GU165" s="966"/>
      <c r="GV165" s="966"/>
      <c r="GW165" s="966"/>
      <c r="GX165" s="966"/>
      <c r="GY165" s="966"/>
      <c r="GZ165" s="966"/>
      <c r="HA165" s="966"/>
      <c r="HB165" s="966"/>
      <c r="HC165" s="966"/>
      <c r="HD165" s="966"/>
      <c r="HE165" s="966"/>
      <c r="HF165" s="966"/>
      <c r="HG165" s="966"/>
      <c r="HH165" s="966"/>
      <c r="HI165" s="966"/>
      <c r="HJ165" s="966"/>
      <c r="HK165" s="966"/>
      <c r="HL165" s="966"/>
      <c r="HM165" s="966"/>
      <c r="HN165" s="966"/>
      <c r="HO165" s="966"/>
      <c r="HP165" s="966"/>
      <c r="HQ165" s="966"/>
      <c r="HR165" s="966"/>
      <c r="HS165" s="966"/>
      <c r="HT165" s="966"/>
      <c r="HU165" s="966"/>
      <c r="HV165" s="966"/>
      <c r="HW165" s="966"/>
      <c r="HX165" s="966"/>
      <c r="HY165" s="966"/>
      <c r="HZ165" s="966"/>
      <c r="IA165" s="966"/>
      <c r="IB165" s="966"/>
      <c r="IC165" s="966"/>
      <c r="ID165" s="966"/>
      <c r="IE165" s="966"/>
      <c r="IF165" s="966"/>
      <c r="IG165" s="966"/>
      <c r="IH165" s="966"/>
      <c r="II165" s="966"/>
      <c r="IJ165" s="966"/>
      <c r="IK165" s="966"/>
      <c r="IL165" s="966"/>
      <c r="IM165" s="966"/>
      <c r="IN165" s="966"/>
      <c r="IO165" s="966"/>
      <c r="IP165" s="966"/>
      <c r="IQ165" s="966"/>
      <c r="IR165" s="966"/>
      <c r="IS165" s="966"/>
    </row>
    <row r="166" spans="1:253" ht="12" customHeight="1">
      <c r="A166" s="189" t="s">
        <v>866</v>
      </c>
      <c r="B166" s="951">
        <v>118839613</v>
      </c>
      <c r="C166" s="959"/>
      <c r="D166" s="951">
        <v>3613994.07</v>
      </c>
      <c r="E166" s="951"/>
      <c r="F166" s="951">
        <v>135112544</v>
      </c>
      <c r="G166" s="951"/>
      <c r="H166" s="951">
        <v>4120932.66</v>
      </c>
      <c r="I166" s="951"/>
      <c r="J166" s="951">
        <v>0</v>
      </c>
      <c r="K166" s="951"/>
      <c r="L166" s="951">
        <v>0</v>
      </c>
      <c r="M166" s="951"/>
      <c r="N166" s="951">
        <v>361583716</v>
      </c>
      <c r="O166" s="951"/>
      <c r="P166" s="952">
        <v>3945002.37</v>
      </c>
      <c r="Q166" s="950"/>
      <c r="R166" s="950"/>
      <c r="S166" s="950"/>
      <c r="T166" s="960"/>
      <c r="U166" s="255"/>
      <c r="V166" s="263"/>
      <c r="W166" s="961"/>
      <c r="X166" s="961"/>
      <c r="Y166" s="961"/>
      <c r="Z166" s="961"/>
      <c r="AA166" s="961"/>
      <c r="AB166" s="961"/>
      <c r="AC166" s="961"/>
      <c r="AD166" s="961"/>
      <c r="AE166" s="967"/>
      <c r="AF166" s="947"/>
      <c r="AG166" s="947"/>
      <c r="AH166" s="947"/>
      <c r="AI166" s="947"/>
      <c r="AJ166" s="947"/>
      <c r="AK166" s="947"/>
      <c r="AL166" s="947"/>
      <c r="AM166" s="947"/>
      <c r="AN166" s="947"/>
      <c r="AO166" s="947"/>
      <c r="AP166" s="947"/>
      <c r="AQ166" s="947"/>
      <c r="AR166" s="947"/>
      <c r="AS166" s="947"/>
      <c r="AT166" s="947"/>
      <c r="AU166" s="947"/>
      <c r="AV166" s="947"/>
      <c r="AW166" s="947"/>
      <c r="AX166" s="947"/>
      <c r="AY166" s="947"/>
      <c r="AZ166" s="947"/>
      <c r="BA166" s="947"/>
      <c r="BB166" s="947"/>
      <c r="BC166" s="947"/>
      <c r="BD166" s="947"/>
      <c r="BE166" s="967"/>
      <c r="BF166" s="967"/>
      <c r="BG166" s="967"/>
      <c r="BH166" s="967"/>
      <c r="BI166" s="967"/>
      <c r="BJ166" s="967"/>
      <c r="BK166" s="967"/>
      <c r="BL166" s="967"/>
      <c r="BM166" s="967"/>
      <c r="BN166" s="967"/>
      <c r="BO166" s="967"/>
      <c r="BP166" s="967"/>
      <c r="BQ166" s="967"/>
      <c r="BR166" s="967"/>
      <c r="BS166" s="967"/>
      <c r="BT166" s="967"/>
      <c r="BU166" s="967"/>
      <c r="BV166" s="967"/>
      <c r="BW166" s="967"/>
      <c r="BX166" s="967"/>
      <c r="BY166" s="967"/>
      <c r="BZ166" s="967"/>
      <c r="CA166" s="967"/>
      <c r="CB166" s="967"/>
      <c r="CC166" s="967"/>
      <c r="CD166" s="967"/>
      <c r="CE166" s="967"/>
      <c r="CF166" s="967"/>
      <c r="CG166" s="967"/>
      <c r="CH166" s="967"/>
      <c r="CI166" s="967"/>
      <c r="CJ166" s="967"/>
      <c r="CK166" s="967"/>
      <c r="CL166" s="967"/>
      <c r="CM166" s="967"/>
      <c r="CN166" s="967"/>
      <c r="CO166" s="967"/>
      <c r="CP166" s="967"/>
      <c r="CQ166" s="967"/>
      <c r="CR166" s="967"/>
      <c r="CS166" s="968"/>
      <c r="CT166" s="966"/>
      <c r="CU166" s="966"/>
      <c r="CV166" s="966"/>
      <c r="CW166" s="966"/>
      <c r="CX166" s="966"/>
      <c r="CY166" s="966"/>
      <c r="CZ166" s="966"/>
      <c r="DA166" s="966"/>
      <c r="DB166" s="966"/>
      <c r="DC166" s="966"/>
      <c r="DD166" s="966"/>
      <c r="DE166" s="966"/>
      <c r="DF166" s="966"/>
      <c r="DG166" s="966"/>
      <c r="DH166" s="966"/>
      <c r="DI166" s="966"/>
      <c r="DJ166" s="966"/>
      <c r="DK166" s="966"/>
      <c r="DL166" s="966"/>
      <c r="DM166" s="966"/>
      <c r="DN166" s="966"/>
      <c r="DO166" s="966"/>
      <c r="DP166" s="966"/>
      <c r="DQ166" s="966"/>
      <c r="DR166" s="966"/>
      <c r="DS166" s="966"/>
      <c r="DT166" s="966"/>
      <c r="DU166" s="966"/>
      <c r="DV166" s="966"/>
      <c r="DW166" s="966"/>
      <c r="DX166" s="966"/>
      <c r="DY166" s="966"/>
      <c r="DZ166" s="966"/>
      <c r="EA166" s="966"/>
      <c r="EB166" s="966"/>
      <c r="EC166" s="966"/>
      <c r="ED166" s="966"/>
      <c r="EE166" s="966"/>
      <c r="EF166" s="966"/>
      <c r="EG166" s="966"/>
      <c r="EH166" s="966"/>
      <c r="EI166" s="966"/>
      <c r="EJ166" s="966"/>
      <c r="EK166" s="966"/>
      <c r="EL166" s="966"/>
      <c r="EM166" s="966"/>
      <c r="EN166" s="966"/>
      <c r="EO166" s="966"/>
      <c r="EP166" s="966"/>
      <c r="EQ166" s="966"/>
      <c r="ER166" s="966"/>
      <c r="ES166" s="966"/>
      <c r="ET166" s="966"/>
      <c r="EU166" s="966"/>
      <c r="EV166" s="966"/>
      <c r="EW166" s="966"/>
      <c r="EX166" s="966"/>
      <c r="EY166" s="966"/>
      <c r="EZ166" s="966"/>
      <c r="FA166" s="966"/>
      <c r="FB166" s="966"/>
      <c r="FC166" s="966"/>
      <c r="FD166" s="966"/>
      <c r="FE166" s="966"/>
      <c r="FF166" s="966"/>
      <c r="FG166" s="966"/>
      <c r="FH166" s="966"/>
      <c r="FI166" s="966"/>
      <c r="FJ166" s="966"/>
      <c r="FK166" s="966"/>
      <c r="FL166" s="966"/>
      <c r="FM166" s="966"/>
      <c r="FN166" s="966"/>
      <c r="FO166" s="966"/>
      <c r="FP166" s="966"/>
      <c r="FQ166" s="966"/>
      <c r="FR166" s="966"/>
      <c r="FS166" s="966"/>
      <c r="FT166" s="966"/>
      <c r="FU166" s="966"/>
      <c r="FV166" s="966"/>
      <c r="FW166" s="966"/>
      <c r="FX166" s="966"/>
      <c r="FY166" s="966"/>
      <c r="FZ166" s="966"/>
      <c r="GA166" s="966"/>
      <c r="GB166" s="966"/>
      <c r="GC166" s="966"/>
      <c r="GD166" s="966"/>
      <c r="GE166" s="966"/>
      <c r="GF166" s="966"/>
      <c r="GG166" s="966"/>
      <c r="GH166" s="966"/>
      <c r="GI166" s="966"/>
      <c r="GJ166" s="966"/>
      <c r="GK166" s="966"/>
      <c r="GL166" s="966"/>
      <c r="GM166" s="966"/>
      <c r="GN166" s="966"/>
      <c r="GO166" s="966"/>
      <c r="GP166" s="966"/>
      <c r="GQ166" s="966"/>
      <c r="GR166" s="966"/>
      <c r="GS166" s="966"/>
      <c r="GT166" s="966"/>
      <c r="GU166" s="966"/>
      <c r="GV166" s="966"/>
      <c r="GW166" s="966"/>
      <c r="GX166" s="966"/>
      <c r="GY166" s="966"/>
      <c r="GZ166" s="966"/>
      <c r="HA166" s="966"/>
      <c r="HB166" s="966"/>
      <c r="HC166" s="966"/>
      <c r="HD166" s="966"/>
      <c r="HE166" s="966"/>
      <c r="HF166" s="966"/>
      <c r="HG166" s="966"/>
      <c r="HH166" s="966"/>
      <c r="HI166" s="966"/>
      <c r="HJ166" s="966"/>
      <c r="HK166" s="966"/>
      <c r="HL166" s="966"/>
      <c r="HM166" s="966"/>
      <c r="HN166" s="966"/>
      <c r="HO166" s="966"/>
      <c r="HP166" s="966"/>
      <c r="HQ166" s="966"/>
      <c r="HR166" s="966"/>
      <c r="HS166" s="966"/>
      <c r="HT166" s="966"/>
      <c r="HU166" s="966"/>
      <c r="HV166" s="966"/>
      <c r="HW166" s="966"/>
      <c r="HX166" s="966"/>
      <c r="HY166" s="966"/>
      <c r="HZ166" s="966"/>
      <c r="IA166" s="966"/>
      <c r="IB166" s="966"/>
      <c r="IC166" s="966"/>
      <c r="ID166" s="966"/>
      <c r="IE166" s="966"/>
      <c r="IF166" s="966"/>
      <c r="IG166" s="966"/>
      <c r="IH166" s="966"/>
      <c r="II166" s="966"/>
      <c r="IJ166" s="966"/>
      <c r="IK166" s="966"/>
      <c r="IL166" s="966"/>
      <c r="IM166" s="966"/>
      <c r="IN166" s="966"/>
      <c r="IO166" s="966"/>
      <c r="IP166" s="966"/>
      <c r="IQ166" s="966"/>
      <c r="IR166" s="966"/>
      <c r="IS166" s="966"/>
    </row>
    <row r="167" spans="1:253" ht="12" customHeight="1">
      <c r="A167" s="191" t="s">
        <v>867</v>
      </c>
      <c r="B167" s="969">
        <v>36095498</v>
      </c>
      <c r="C167" s="970"/>
      <c r="D167" s="969">
        <v>1199893.19</v>
      </c>
      <c r="E167" s="969"/>
      <c r="F167" s="969">
        <v>65174</v>
      </c>
      <c r="G167" s="969"/>
      <c r="H167" s="969">
        <v>2574.37</v>
      </c>
      <c r="I167" s="969"/>
      <c r="J167" s="969">
        <v>0</v>
      </c>
      <c r="K167" s="971"/>
      <c r="L167" s="969">
        <v>0</v>
      </c>
      <c r="M167" s="971"/>
      <c r="N167" s="969">
        <v>13846474</v>
      </c>
      <c r="O167" s="969"/>
      <c r="P167" s="972">
        <v>85872.22</v>
      </c>
      <c r="Q167" s="988"/>
      <c r="R167" s="988"/>
      <c r="S167" s="988"/>
      <c r="T167" s="960"/>
      <c r="U167" s="255"/>
      <c r="V167" s="263"/>
      <c r="W167" s="961"/>
      <c r="X167" s="987"/>
      <c r="Y167" s="987"/>
      <c r="Z167" s="987"/>
      <c r="AA167" s="987"/>
      <c r="AB167" s="961"/>
      <c r="AC167" s="961"/>
      <c r="AD167" s="961"/>
      <c r="AE167" s="967"/>
      <c r="AF167" s="989"/>
      <c r="AG167" s="989"/>
      <c r="AH167" s="989"/>
      <c r="AI167" s="989"/>
      <c r="AJ167" s="989"/>
      <c r="AK167" s="989"/>
      <c r="AL167" s="989"/>
      <c r="AM167" s="989"/>
      <c r="AN167" s="989"/>
      <c r="AO167" s="989"/>
      <c r="AP167" s="989"/>
      <c r="AQ167" s="989"/>
      <c r="AR167" s="989"/>
      <c r="AS167" s="989"/>
      <c r="AT167" s="989"/>
      <c r="AU167" s="989"/>
      <c r="AV167" s="989"/>
      <c r="AW167" s="989"/>
      <c r="AX167" s="989"/>
      <c r="AY167" s="989"/>
      <c r="AZ167" s="989"/>
      <c r="BA167" s="989"/>
      <c r="BB167" s="989"/>
      <c r="BC167" s="989"/>
      <c r="BD167" s="989"/>
      <c r="BE167" s="967"/>
      <c r="BF167" s="967"/>
      <c r="BG167" s="967"/>
      <c r="BH167" s="967"/>
      <c r="BI167" s="967"/>
      <c r="BJ167" s="967"/>
      <c r="BK167" s="967"/>
      <c r="BL167" s="967"/>
      <c r="BM167" s="967"/>
      <c r="BN167" s="967"/>
      <c r="BO167" s="967"/>
      <c r="BP167" s="967"/>
      <c r="BQ167" s="967"/>
      <c r="BR167" s="967"/>
      <c r="BS167" s="967"/>
      <c r="BT167" s="967"/>
      <c r="BU167" s="967"/>
      <c r="BV167" s="967"/>
      <c r="BW167" s="967"/>
      <c r="BX167" s="967"/>
      <c r="BY167" s="967"/>
      <c r="BZ167" s="967"/>
      <c r="CA167" s="967"/>
      <c r="CB167" s="967"/>
      <c r="CC167" s="967"/>
      <c r="CD167" s="967"/>
      <c r="CE167" s="967"/>
      <c r="CF167" s="967"/>
      <c r="CG167" s="967"/>
      <c r="CH167" s="967"/>
      <c r="CI167" s="967"/>
      <c r="CJ167" s="967"/>
      <c r="CK167" s="967"/>
      <c r="CL167" s="967"/>
      <c r="CM167" s="967"/>
      <c r="CN167" s="967"/>
      <c r="CO167" s="967"/>
      <c r="CP167" s="967"/>
      <c r="CQ167" s="967"/>
      <c r="CR167" s="967"/>
      <c r="CS167" s="990"/>
      <c r="CT167" s="991"/>
      <c r="CU167" s="991"/>
      <c r="CV167" s="991"/>
      <c r="CW167" s="991"/>
      <c r="CX167" s="991"/>
      <c r="CY167" s="991"/>
      <c r="CZ167" s="991"/>
      <c r="DA167" s="991"/>
      <c r="DB167" s="991"/>
      <c r="DC167" s="991"/>
      <c r="DD167" s="991"/>
      <c r="DE167" s="991"/>
      <c r="DF167" s="991"/>
      <c r="DG167" s="991"/>
      <c r="DH167" s="991"/>
      <c r="DI167" s="991"/>
      <c r="DJ167" s="991"/>
      <c r="DK167" s="991"/>
      <c r="DL167" s="991"/>
      <c r="DM167" s="991"/>
      <c r="DN167" s="991"/>
      <c r="DO167" s="991"/>
      <c r="DP167" s="991"/>
      <c r="DQ167" s="991"/>
      <c r="DR167" s="991"/>
      <c r="DS167" s="991"/>
      <c r="DT167" s="991"/>
      <c r="DU167" s="991"/>
      <c r="DV167" s="991"/>
      <c r="DW167" s="991"/>
      <c r="DX167" s="991"/>
      <c r="DY167" s="991"/>
      <c r="DZ167" s="991"/>
      <c r="EA167" s="991"/>
      <c r="EB167" s="991"/>
      <c r="EC167" s="991"/>
      <c r="ED167" s="991"/>
      <c r="EE167" s="991"/>
      <c r="EF167" s="991"/>
      <c r="EG167" s="991"/>
      <c r="EH167" s="991"/>
      <c r="EI167" s="991"/>
      <c r="EJ167" s="991"/>
      <c r="EK167" s="991"/>
      <c r="EL167" s="991"/>
      <c r="EM167" s="991"/>
      <c r="EN167" s="991"/>
      <c r="EO167" s="991"/>
      <c r="EP167" s="991"/>
      <c r="EQ167" s="991"/>
      <c r="ER167" s="991"/>
      <c r="ES167" s="991"/>
      <c r="ET167" s="991"/>
      <c r="EU167" s="991"/>
      <c r="EV167" s="991"/>
      <c r="EW167" s="991"/>
      <c r="EX167" s="991"/>
      <c r="EY167" s="991"/>
      <c r="EZ167" s="991"/>
      <c r="FA167" s="991"/>
      <c r="FB167" s="991"/>
      <c r="FC167" s="991"/>
      <c r="FD167" s="991"/>
      <c r="FE167" s="991"/>
      <c r="FF167" s="991"/>
      <c r="FG167" s="991"/>
      <c r="FH167" s="991"/>
      <c r="FI167" s="991"/>
      <c r="FJ167" s="991"/>
      <c r="FK167" s="991"/>
      <c r="FL167" s="991"/>
      <c r="FM167" s="991"/>
      <c r="FN167" s="991"/>
      <c r="FO167" s="991"/>
      <c r="FP167" s="991"/>
      <c r="FQ167" s="991"/>
      <c r="FR167" s="991"/>
      <c r="FS167" s="991"/>
      <c r="FT167" s="991"/>
      <c r="FU167" s="991"/>
      <c r="FV167" s="991"/>
      <c r="FW167" s="991"/>
      <c r="FX167" s="991"/>
      <c r="FY167" s="991"/>
      <c r="FZ167" s="991"/>
      <c r="GA167" s="991"/>
      <c r="GB167" s="991"/>
      <c r="GC167" s="991"/>
      <c r="GD167" s="991"/>
      <c r="GE167" s="991"/>
      <c r="GF167" s="991"/>
      <c r="GG167" s="991"/>
      <c r="GH167" s="991"/>
      <c r="GI167" s="991"/>
      <c r="GJ167" s="991"/>
      <c r="GK167" s="991"/>
      <c r="GL167" s="991"/>
      <c r="GM167" s="991"/>
      <c r="GN167" s="991"/>
      <c r="GO167" s="991"/>
      <c r="GP167" s="991"/>
      <c r="GQ167" s="991"/>
      <c r="GR167" s="991"/>
      <c r="GS167" s="991"/>
      <c r="GT167" s="991"/>
      <c r="GU167" s="991"/>
      <c r="GV167" s="991"/>
      <c r="GW167" s="991"/>
      <c r="GX167" s="991"/>
      <c r="GY167" s="991"/>
      <c r="GZ167" s="991"/>
      <c r="HA167" s="991"/>
      <c r="HB167" s="991"/>
      <c r="HC167" s="991"/>
      <c r="HD167" s="991"/>
      <c r="HE167" s="991"/>
      <c r="HF167" s="991"/>
      <c r="HG167" s="991"/>
      <c r="HH167" s="991"/>
      <c r="HI167" s="991"/>
      <c r="HJ167" s="991"/>
      <c r="HK167" s="991"/>
      <c r="HL167" s="991"/>
      <c r="HM167" s="991"/>
      <c r="HN167" s="991"/>
      <c r="HO167" s="991"/>
      <c r="HP167" s="991"/>
      <c r="HQ167" s="991"/>
      <c r="HR167" s="991"/>
      <c r="HS167" s="991"/>
      <c r="HT167" s="991"/>
      <c r="HU167" s="991"/>
      <c r="HV167" s="991"/>
      <c r="HW167" s="991"/>
      <c r="HX167" s="991"/>
      <c r="HY167" s="991"/>
      <c r="HZ167" s="991"/>
      <c r="IA167" s="991"/>
      <c r="IB167" s="991"/>
      <c r="IC167" s="991"/>
      <c r="ID167" s="991"/>
      <c r="IE167" s="991"/>
      <c r="IF167" s="991"/>
      <c r="IG167" s="991"/>
      <c r="IH167" s="991"/>
      <c r="II167" s="991"/>
      <c r="IJ167" s="991"/>
      <c r="IK167" s="991"/>
      <c r="IL167" s="991"/>
      <c r="IM167" s="991"/>
      <c r="IN167" s="991"/>
      <c r="IO167" s="991"/>
      <c r="IP167" s="991"/>
      <c r="IQ167" s="991"/>
      <c r="IR167" s="991"/>
      <c r="IS167" s="991"/>
    </row>
    <row r="168" spans="1:253" s="191" customFormat="1" ht="12" customHeight="1">
      <c r="A168" s="191" t="s">
        <v>868</v>
      </c>
      <c r="B168" s="969">
        <v>521490596</v>
      </c>
      <c r="C168" s="970"/>
      <c r="D168" s="969">
        <v>16901627.43</v>
      </c>
      <c r="E168" s="969"/>
      <c r="F168" s="969">
        <v>141672761</v>
      </c>
      <c r="G168" s="969"/>
      <c r="H168" s="969">
        <v>4250182.84</v>
      </c>
      <c r="I168" s="969"/>
      <c r="J168" s="969">
        <v>0</v>
      </c>
      <c r="K168" s="971"/>
      <c r="L168" s="969">
        <v>0</v>
      </c>
      <c r="M168" s="971"/>
      <c r="N168" s="969">
        <v>23990045</v>
      </c>
      <c r="O168" s="969"/>
      <c r="P168" s="972">
        <v>268992.94</v>
      </c>
      <c r="Q168" s="992"/>
      <c r="R168" s="992"/>
      <c r="S168" s="992"/>
      <c r="T168" s="960"/>
      <c r="U168" s="255"/>
      <c r="V168" s="263"/>
      <c r="W168" s="960"/>
      <c r="X168" s="960"/>
      <c r="Y168" s="960"/>
      <c r="Z168" s="960"/>
      <c r="AA168" s="960"/>
      <c r="AB168" s="961"/>
      <c r="AC168" s="960"/>
      <c r="AD168" s="961"/>
      <c r="AE168" s="967"/>
      <c r="AF168" s="962"/>
      <c r="AG168" s="962"/>
      <c r="AH168" s="962"/>
      <c r="AI168" s="962"/>
      <c r="AJ168" s="962"/>
      <c r="AK168" s="962"/>
      <c r="AL168" s="962"/>
      <c r="AM168" s="962"/>
      <c r="AN168" s="962"/>
      <c r="AO168" s="962"/>
      <c r="AP168" s="962"/>
      <c r="AQ168" s="962"/>
      <c r="AR168" s="962"/>
      <c r="AS168" s="962"/>
      <c r="AT168" s="962"/>
      <c r="AU168" s="962"/>
      <c r="AV168" s="962"/>
      <c r="AW168" s="962"/>
      <c r="AX168" s="962"/>
      <c r="AY168" s="962"/>
      <c r="AZ168" s="962"/>
      <c r="BA168" s="962"/>
      <c r="BB168" s="962"/>
      <c r="BC168" s="962"/>
      <c r="BD168" s="962"/>
      <c r="BE168" s="967"/>
      <c r="BF168" s="967"/>
      <c r="BG168" s="967"/>
      <c r="BH168" s="967"/>
      <c r="BI168" s="967"/>
      <c r="BJ168" s="967"/>
      <c r="BK168" s="967"/>
      <c r="BL168" s="967"/>
      <c r="BM168" s="967"/>
      <c r="BN168" s="967"/>
      <c r="BO168" s="967"/>
      <c r="BP168" s="967"/>
      <c r="BQ168" s="967"/>
      <c r="BR168" s="967"/>
      <c r="BS168" s="967"/>
      <c r="BT168" s="967"/>
      <c r="BU168" s="967"/>
      <c r="BV168" s="967"/>
      <c r="BW168" s="967"/>
      <c r="BX168" s="967"/>
      <c r="BY168" s="967"/>
      <c r="BZ168" s="967"/>
      <c r="CA168" s="967"/>
      <c r="CB168" s="967"/>
      <c r="CC168" s="967"/>
      <c r="CD168" s="967"/>
      <c r="CE168" s="967"/>
      <c r="CF168" s="967"/>
      <c r="CG168" s="967"/>
      <c r="CH168" s="967"/>
      <c r="CI168" s="967"/>
      <c r="CJ168" s="967"/>
      <c r="CK168" s="967"/>
      <c r="CL168" s="967"/>
      <c r="CM168" s="967"/>
      <c r="CN168" s="967"/>
      <c r="CO168" s="967"/>
      <c r="CP168" s="967"/>
      <c r="CQ168" s="967"/>
      <c r="CR168" s="967"/>
      <c r="CS168" s="967"/>
      <c r="CT168" s="967"/>
      <c r="CU168" s="967"/>
      <c r="CV168" s="967"/>
      <c r="CW168" s="967"/>
      <c r="CX168" s="967"/>
      <c r="CY168" s="967"/>
      <c r="CZ168" s="967"/>
      <c r="DA168" s="967"/>
      <c r="DB168" s="967"/>
      <c r="DC168" s="967"/>
      <c r="DD168" s="967"/>
      <c r="DE168" s="967"/>
      <c r="DF168" s="967"/>
      <c r="DG168" s="967"/>
      <c r="DH168" s="967"/>
      <c r="DI168" s="967"/>
      <c r="DJ168" s="967"/>
      <c r="DK168" s="967"/>
      <c r="DL168" s="967"/>
      <c r="DM168" s="967"/>
      <c r="DN168" s="967"/>
      <c r="DO168" s="967"/>
      <c r="DP168" s="967"/>
      <c r="DQ168" s="967"/>
      <c r="DR168" s="967"/>
      <c r="DS168" s="967"/>
      <c r="DT168" s="967"/>
      <c r="DU168" s="967"/>
      <c r="DV168" s="967"/>
      <c r="DW168" s="967"/>
      <c r="DX168" s="967"/>
      <c r="DY168" s="967"/>
      <c r="DZ168" s="967"/>
      <c r="EA168" s="967"/>
      <c r="EB168" s="967"/>
      <c r="EC168" s="967"/>
      <c r="ED168" s="967"/>
      <c r="EE168" s="967"/>
      <c r="EF168" s="967"/>
      <c r="EG168" s="967"/>
      <c r="EH168" s="967"/>
      <c r="EI168" s="967"/>
      <c r="EJ168" s="967"/>
      <c r="EK168" s="967"/>
      <c r="EL168" s="967"/>
      <c r="EM168" s="967"/>
      <c r="EN168" s="967"/>
      <c r="EO168" s="967"/>
      <c r="EP168" s="967"/>
      <c r="EQ168" s="967"/>
      <c r="ER168" s="967"/>
      <c r="ES168" s="967"/>
      <c r="ET168" s="967"/>
      <c r="EU168" s="967"/>
      <c r="EV168" s="967"/>
      <c r="EW168" s="967"/>
      <c r="EX168" s="967"/>
      <c r="EY168" s="967"/>
      <c r="EZ168" s="967"/>
      <c r="FA168" s="967"/>
      <c r="FB168" s="967"/>
      <c r="FC168" s="967"/>
      <c r="FD168" s="967"/>
      <c r="FE168" s="967"/>
      <c r="FF168" s="967"/>
      <c r="FG168" s="967"/>
      <c r="FH168" s="967"/>
      <c r="FI168" s="967"/>
      <c r="FJ168" s="967"/>
      <c r="FK168" s="967"/>
      <c r="FL168" s="967"/>
      <c r="FM168" s="967"/>
      <c r="FN168" s="967"/>
      <c r="FO168" s="967"/>
      <c r="FP168" s="967"/>
      <c r="FQ168" s="967"/>
      <c r="FR168" s="967"/>
      <c r="FS168" s="967"/>
      <c r="FT168" s="967"/>
      <c r="FU168" s="967"/>
      <c r="FV168" s="967"/>
      <c r="FW168" s="967"/>
      <c r="FX168" s="967"/>
      <c r="FY168" s="967"/>
      <c r="FZ168" s="967"/>
      <c r="GA168" s="967"/>
      <c r="GB168" s="967"/>
      <c r="GC168" s="967"/>
      <c r="GD168" s="967"/>
      <c r="GE168" s="967"/>
      <c r="GF168" s="967"/>
      <c r="GG168" s="967"/>
      <c r="GH168" s="967"/>
      <c r="GI168" s="967"/>
      <c r="GJ168" s="967"/>
      <c r="GK168" s="967"/>
      <c r="GL168" s="967"/>
      <c r="GM168" s="967"/>
      <c r="GN168" s="967"/>
      <c r="GO168" s="967"/>
      <c r="GP168" s="967"/>
      <c r="GQ168" s="967"/>
      <c r="GR168" s="967"/>
      <c r="GS168" s="967"/>
      <c r="GT168" s="967"/>
      <c r="GU168" s="967"/>
      <c r="GV168" s="967"/>
      <c r="GW168" s="967"/>
      <c r="GX168" s="967"/>
      <c r="GY168" s="967"/>
      <c r="GZ168" s="967"/>
      <c r="HA168" s="967"/>
      <c r="HB168" s="967"/>
      <c r="HC168" s="967"/>
      <c r="HD168" s="967"/>
      <c r="HE168" s="967"/>
      <c r="HF168" s="967"/>
      <c r="HG168" s="967"/>
      <c r="HH168" s="967"/>
      <c r="HI168" s="967"/>
      <c r="HJ168" s="967"/>
      <c r="HK168" s="967"/>
      <c r="HL168" s="967"/>
      <c r="HM168" s="967"/>
      <c r="HN168" s="967"/>
      <c r="HO168" s="967"/>
      <c r="HP168" s="967"/>
      <c r="HQ168" s="967"/>
      <c r="HR168" s="967"/>
      <c r="HS168" s="967"/>
      <c r="HT168" s="967"/>
      <c r="HU168" s="967"/>
      <c r="HV168" s="967"/>
      <c r="HW168" s="967"/>
      <c r="HX168" s="967"/>
      <c r="HY168" s="967"/>
      <c r="HZ168" s="967"/>
      <c r="IA168" s="967"/>
      <c r="IB168" s="967"/>
      <c r="IC168" s="967"/>
      <c r="ID168" s="967"/>
      <c r="IE168" s="967"/>
      <c r="IF168" s="967"/>
      <c r="IG168" s="967"/>
      <c r="IH168" s="967"/>
      <c r="II168" s="967"/>
      <c r="IJ168" s="967"/>
      <c r="IK168" s="967"/>
      <c r="IL168" s="967"/>
      <c r="IM168" s="967"/>
      <c r="IN168" s="967"/>
      <c r="IO168" s="967"/>
      <c r="IP168" s="967"/>
      <c r="IQ168" s="967"/>
      <c r="IR168" s="967"/>
      <c r="IS168" s="967"/>
    </row>
    <row r="169" spans="1:56" ht="15" customHeight="1">
      <c r="A169" s="995" t="s">
        <v>923</v>
      </c>
      <c r="B169" s="249"/>
      <c r="C169" s="224"/>
      <c r="D169" s="249"/>
      <c r="E169" s="224"/>
      <c r="F169" s="249"/>
      <c r="G169" s="224"/>
      <c r="H169" s="249"/>
      <c r="I169" s="224"/>
      <c r="J169" s="249"/>
      <c r="K169" s="224"/>
      <c r="L169" s="249"/>
      <c r="M169" s="224"/>
      <c r="N169" s="249"/>
      <c r="O169" s="224"/>
      <c r="P169" s="249"/>
      <c r="T169" s="192"/>
      <c r="U169" s="251"/>
      <c r="V169" s="252"/>
      <c r="W169" s="192"/>
      <c r="X169" s="251"/>
      <c r="Y169" s="192"/>
      <c r="Z169" s="251"/>
      <c r="AA169" s="192"/>
      <c r="AB169" s="251"/>
      <c r="AC169" s="192"/>
      <c r="AD169" s="251"/>
      <c r="AF169" s="947"/>
      <c r="AG169" s="947"/>
      <c r="AH169" s="947"/>
      <c r="AI169" s="947"/>
      <c r="AJ169" s="947"/>
      <c r="AK169" s="947"/>
      <c r="AL169" s="947"/>
      <c r="AM169" s="947"/>
      <c r="AN169" s="947"/>
      <c r="AO169" s="947"/>
      <c r="AP169" s="947"/>
      <c r="AQ169" s="947"/>
      <c r="AR169" s="947"/>
      <c r="AS169" s="947"/>
      <c r="AT169" s="947"/>
      <c r="AU169" s="947"/>
      <c r="AV169" s="947"/>
      <c r="AW169" s="947"/>
      <c r="AX169" s="947"/>
      <c r="AY169" s="947"/>
      <c r="AZ169" s="947"/>
      <c r="BA169" s="947"/>
      <c r="BB169" s="947"/>
      <c r="BC169" s="947"/>
      <c r="BD169" s="947"/>
    </row>
    <row r="170" spans="1:96" s="236" customFormat="1" ht="12.75">
      <c r="A170" s="253" t="s">
        <v>914</v>
      </c>
      <c r="B170" s="253"/>
      <c r="C170" s="253"/>
      <c r="D170" s="253"/>
      <c r="E170" s="253"/>
      <c r="F170" s="253"/>
      <c r="G170" s="253"/>
      <c r="H170" s="253"/>
      <c r="I170" s="253"/>
      <c r="J170" s="253"/>
      <c r="K170" s="253"/>
      <c r="L170" s="253"/>
      <c r="M170" s="253"/>
      <c r="N170" s="253"/>
      <c r="O170" s="253"/>
      <c r="P170" s="253"/>
      <c r="Q170" s="279"/>
      <c r="R170" s="1081"/>
      <c r="S170" s="1081"/>
      <c r="T170" s="1081"/>
      <c r="U170" s="1081"/>
      <c r="V170" s="1081"/>
      <c r="W170" s="1081"/>
      <c r="X170" s="1081"/>
      <c r="Y170" s="1081"/>
      <c r="Z170" s="1081"/>
      <c r="AA170" s="1081"/>
      <c r="AB170" s="1081"/>
      <c r="AC170" s="1081"/>
      <c r="AD170" s="1081"/>
      <c r="AE170" s="275"/>
      <c r="AF170" s="984"/>
      <c r="AG170" s="984"/>
      <c r="AH170" s="984"/>
      <c r="AI170" s="984"/>
      <c r="AJ170" s="984"/>
      <c r="AK170" s="984"/>
      <c r="AL170" s="984"/>
      <c r="AM170" s="984"/>
      <c r="AN170" s="984"/>
      <c r="AO170" s="984"/>
      <c r="AP170" s="984"/>
      <c r="AQ170" s="984"/>
      <c r="AR170" s="984"/>
      <c r="AS170" s="984"/>
      <c r="AT170" s="984"/>
      <c r="AU170" s="984"/>
      <c r="AV170" s="984"/>
      <c r="AW170" s="984"/>
      <c r="AX170" s="984"/>
      <c r="AY170" s="984"/>
      <c r="AZ170" s="984"/>
      <c r="BA170" s="984"/>
      <c r="BB170" s="984"/>
      <c r="BC170" s="984"/>
      <c r="BD170" s="984"/>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row>
    <row r="171" spans="1:56" ht="12.75">
      <c r="A171" s="193" t="s">
        <v>915</v>
      </c>
      <c r="B171" s="193"/>
      <c r="C171" s="194"/>
      <c r="D171" s="194"/>
      <c r="E171" s="194"/>
      <c r="F171" s="194"/>
      <c r="G171" s="194"/>
      <c r="H171" s="194"/>
      <c r="I171" s="194"/>
      <c r="J171" s="194"/>
      <c r="K171" s="194"/>
      <c r="L171" s="194"/>
      <c r="M171" s="194"/>
      <c r="N171" s="194"/>
      <c r="O171" s="194"/>
      <c r="P171" s="194"/>
      <c r="R171" s="1079"/>
      <c r="S171" s="1079"/>
      <c r="T171" s="1079"/>
      <c r="U171" s="1079"/>
      <c r="V171" s="1079"/>
      <c r="W171" s="1079"/>
      <c r="X171" s="1079"/>
      <c r="Y171" s="1079"/>
      <c r="Z171" s="1079"/>
      <c r="AA171" s="1079"/>
      <c r="AB171" s="1079"/>
      <c r="AC171" s="1079"/>
      <c r="AD171" s="1079"/>
      <c r="AF171" s="947"/>
      <c r="AG171" s="947"/>
      <c r="AH171" s="947"/>
      <c r="AI171" s="947"/>
      <c r="AJ171" s="947"/>
      <c r="AK171" s="947"/>
      <c r="AL171" s="947"/>
      <c r="AM171" s="947"/>
      <c r="AN171" s="947"/>
      <c r="AO171" s="947"/>
      <c r="AP171" s="947"/>
      <c r="AQ171" s="947"/>
      <c r="AR171" s="947"/>
      <c r="AS171" s="947"/>
      <c r="AT171" s="947"/>
      <c r="AU171" s="947"/>
      <c r="AV171" s="947"/>
      <c r="AW171" s="947"/>
      <c r="AX171" s="947"/>
      <c r="AY171" s="947"/>
      <c r="AZ171" s="947"/>
      <c r="BA171" s="947"/>
      <c r="BB171" s="947"/>
      <c r="BC171" s="947"/>
      <c r="BD171" s="947"/>
    </row>
    <row r="172" spans="1:56" ht="11.25" customHeight="1" thickBot="1">
      <c r="A172" s="195"/>
      <c r="B172" s="195"/>
      <c r="C172" s="195"/>
      <c r="D172" s="195"/>
      <c r="E172" s="195"/>
      <c r="F172" s="195"/>
      <c r="G172" s="195"/>
      <c r="H172" s="195"/>
      <c r="I172" s="195"/>
      <c r="J172" s="195"/>
      <c r="K172" s="195"/>
      <c r="L172" s="195"/>
      <c r="M172" s="195"/>
      <c r="N172" s="195"/>
      <c r="O172" s="195"/>
      <c r="P172" s="195"/>
      <c r="R172" s="194"/>
      <c r="S172" s="194"/>
      <c r="T172" s="194"/>
      <c r="U172" s="194"/>
      <c r="V172" s="256"/>
      <c r="W172" s="194"/>
      <c r="X172" s="194"/>
      <c r="Y172" s="194"/>
      <c r="Z172" s="194"/>
      <c r="AA172" s="194"/>
      <c r="AB172" s="194"/>
      <c r="AC172" s="194"/>
      <c r="AD172" s="194"/>
      <c r="AF172" s="947"/>
      <c r="AG172" s="947"/>
      <c r="AH172" s="947"/>
      <c r="AI172" s="947"/>
      <c r="AJ172" s="947"/>
      <c r="AK172" s="947"/>
      <c r="AL172" s="947"/>
      <c r="AM172" s="947"/>
      <c r="AN172" s="947"/>
      <c r="AO172" s="947"/>
      <c r="AP172" s="947"/>
      <c r="AQ172" s="947"/>
      <c r="AR172" s="947"/>
      <c r="AS172" s="947"/>
      <c r="AT172" s="947"/>
      <c r="AU172" s="947"/>
      <c r="AV172" s="947"/>
      <c r="AW172" s="947"/>
      <c r="AX172" s="947"/>
      <c r="AY172" s="947"/>
      <c r="AZ172" s="947"/>
      <c r="BA172" s="947"/>
      <c r="BB172" s="947"/>
      <c r="BC172" s="947"/>
      <c r="BD172" s="947"/>
    </row>
    <row r="173" spans="1:56" ht="14.25" customHeight="1">
      <c r="A173" s="224"/>
      <c r="B173" s="1084" t="s">
        <v>916</v>
      </c>
      <c r="C173" s="1084"/>
      <c r="D173" s="1084"/>
      <c r="E173" s="224"/>
      <c r="F173" s="1084" t="s">
        <v>917</v>
      </c>
      <c r="G173" s="1084"/>
      <c r="H173" s="1084"/>
      <c r="I173" s="224"/>
      <c r="J173" s="1084" t="s">
        <v>918</v>
      </c>
      <c r="K173" s="1084"/>
      <c r="L173" s="1084"/>
      <c r="M173" s="224"/>
      <c r="N173" s="1084" t="s">
        <v>919</v>
      </c>
      <c r="O173" s="1084"/>
      <c r="P173" s="1084"/>
      <c r="S173" s="1085"/>
      <c r="T173" s="1085"/>
      <c r="U173" s="1085"/>
      <c r="V173" s="257"/>
      <c r="W173" s="192"/>
      <c r="X173" s="1085"/>
      <c r="Y173" s="1085"/>
      <c r="Z173" s="1085"/>
      <c r="AA173" s="192"/>
      <c r="AB173" s="1085"/>
      <c r="AC173" s="1085"/>
      <c r="AD173" s="1085"/>
      <c r="AF173" s="947"/>
      <c r="AG173" s="947"/>
      <c r="AH173" s="947"/>
      <c r="AI173" s="947"/>
      <c r="AJ173" s="947"/>
      <c r="AK173" s="947"/>
      <c r="AL173" s="947"/>
      <c r="AM173" s="947"/>
      <c r="AN173" s="947"/>
      <c r="AO173" s="947"/>
      <c r="AP173" s="947"/>
      <c r="AQ173" s="947"/>
      <c r="AR173" s="947"/>
      <c r="AS173" s="947"/>
      <c r="AT173" s="947"/>
      <c r="AU173" s="947"/>
      <c r="AV173" s="947"/>
      <c r="AW173" s="947"/>
      <c r="AX173" s="947"/>
      <c r="AY173" s="947"/>
      <c r="AZ173" s="947"/>
      <c r="BA173" s="947"/>
      <c r="BB173" s="947"/>
      <c r="BC173" s="947"/>
      <c r="BD173" s="947"/>
    </row>
    <row r="174" spans="1:56" ht="12" customHeight="1">
      <c r="A174" s="258" t="s">
        <v>851</v>
      </c>
      <c r="B174" s="259" t="s">
        <v>920</v>
      </c>
      <c r="C174" s="196"/>
      <c r="D174" s="259" t="s">
        <v>921</v>
      </c>
      <c r="E174" s="196"/>
      <c r="F174" s="259" t="s">
        <v>920</v>
      </c>
      <c r="G174" s="196"/>
      <c r="H174" s="259" t="s">
        <v>921</v>
      </c>
      <c r="I174" s="196"/>
      <c r="J174" s="259" t="s">
        <v>920</v>
      </c>
      <c r="K174" s="196"/>
      <c r="L174" s="259" t="s">
        <v>921</v>
      </c>
      <c r="M174" s="196"/>
      <c r="N174" s="259" t="s">
        <v>920</v>
      </c>
      <c r="O174" s="196"/>
      <c r="P174" s="259" t="s">
        <v>921</v>
      </c>
      <c r="T174" s="199"/>
      <c r="U174" s="257"/>
      <c r="V174" s="260"/>
      <c r="W174" s="199"/>
      <c r="X174" s="257"/>
      <c r="Y174" s="199"/>
      <c r="Z174" s="257"/>
      <c r="AA174" s="199"/>
      <c r="AB174" s="257"/>
      <c r="AC174" s="199"/>
      <c r="AD174" s="257"/>
      <c r="AF174" s="947"/>
      <c r="AG174" s="947"/>
      <c r="AH174" s="947"/>
      <c r="AI174" s="947"/>
      <c r="AJ174" s="947"/>
      <c r="AK174" s="947"/>
      <c r="AL174" s="947"/>
      <c r="AM174" s="947"/>
      <c r="AN174" s="947"/>
      <c r="AO174" s="947"/>
      <c r="AP174" s="947"/>
      <c r="AQ174" s="947"/>
      <c r="AR174" s="947"/>
      <c r="AS174" s="947"/>
      <c r="AT174" s="947"/>
      <c r="AU174" s="947"/>
      <c r="AV174" s="947"/>
      <c r="AW174" s="947"/>
      <c r="AX174" s="947"/>
      <c r="AY174" s="947"/>
      <c r="AZ174" s="947"/>
      <c r="BA174" s="947"/>
      <c r="BB174" s="947"/>
      <c r="BC174" s="947"/>
      <c r="BD174" s="947"/>
    </row>
    <row r="175" spans="32:56" ht="8.25" customHeight="1">
      <c r="AF175" s="947"/>
      <c r="AG175" s="947"/>
      <c r="AH175" s="947"/>
      <c r="AI175" s="947"/>
      <c r="AJ175" s="947"/>
      <c r="AK175" s="947"/>
      <c r="AL175" s="947"/>
      <c r="AM175" s="947"/>
      <c r="AN175" s="947"/>
      <c r="AO175" s="947"/>
      <c r="AP175" s="947"/>
      <c r="AQ175" s="947"/>
      <c r="AR175" s="947"/>
      <c r="AS175" s="947"/>
      <c r="AT175" s="947"/>
      <c r="AU175" s="947"/>
      <c r="AV175" s="947"/>
      <c r="AW175" s="947"/>
      <c r="AX175" s="947"/>
      <c r="AY175" s="947"/>
      <c r="AZ175" s="947"/>
      <c r="BA175" s="947"/>
      <c r="BB175" s="947"/>
      <c r="BC175" s="947"/>
      <c r="BD175" s="947"/>
    </row>
    <row r="176" spans="1:253" ht="12" customHeight="1">
      <c r="A176" s="189" t="s">
        <v>869</v>
      </c>
      <c r="B176" s="948">
        <v>324807030</v>
      </c>
      <c r="C176" s="262"/>
      <c r="D176" s="948">
        <v>10268634.40275</v>
      </c>
      <c r="E176" s="262"/>
      <c r="F176" s="948">
        <v>736201970</v>
      </c>
      <c r="G176" s="262"/>
      <c r="H176" s="948">
        <v>4488908.059</v>
      </c>
      <c r="I176" s="262"/>
      <c r="J176" s="948">
        <v>0</v>
      </c>
      <c r="K176" s="262"/>
      <c r="L176" s="948">
        <v>0</v>
      </c>
      <c r="M176" s="262"/>
      <c r="N176" s="948">
        <v>76628275</v>
      </c>
      <c r="O176" s="262"/>
      <c r="P176" s="949">
        <v>787409.1707499999</v>
      </c>
      <c r="Q176" s="950"/>
      <c r="R176" s="950"/>
      <c r="S176" s="950"/>
      <c r="T176" s="960"/>
      <c r="U176" s="255"/>
      <c r="V176" s="263"/>
      <c r="W176" s="960"/>
      <c r="X176" s="960"/>
      <c r="Y176" s="960"/>
      <c r="Z176" s="960"/>
      <c r="AA176" s="960"/>
      <c r="AB176" s="961"/>
      <c r="AC176" s="960"/>
      <c r="AD176" s="961"/>
      <c r="AE176" s="967"/>
      <c r="AF176" s="947"/>
      <c r="AG176" s="947"/>
      <c r="AH176" s="947"/>
      <c r="AI176" s="947"/>
      <c r="AJ176" s="947"/>
      <c r="AK176" s="947"/>
      <c r="AL176" s="947"/>
      <c r="AM176" s="947"/>
      <c r="AN176" s="947"/>
      <c r="AO176" s="947"/>
      <c r="AP176" s="947"/>
      <c r="AQ176" s="947"/>
      <c r="AR176" s="947"/>
      <c r="AS176" s="947"/>
      <c r="AT176" s="947"/>
      <c r="AU176" s="947"/>
      <c r="AV176" s="947"/>
      <c r="AW176" s="947"/>
      <c r="AX176" s="947"/>
      <c r="AY176" s="947"/>
      <c r="AZ176" s="947"/>
      <c r="BA176" s="947"/>
      <c r="BB176" s="947"/>
      <c r="BC176" s="947"/>
      <c r="BD176" s="947"/>
      <c r="BE176" s="967"/>
      <c r="BF176" s="967"/>
      <c r="BG176" s="967"/>
      <c r="BH176" s="967"/>
      <c r="BI176" s="967"/>
      <c r="BJ176" s="967"/>
      <c r="BK176" s="967"/>
      <c r="BL176" s="967"/>
      <c r="BM176" s="967"/>
      <c r="BN176" s="967"/>
      <c r="BO176" s="967"/>
      <c r="BP176" s="967"/>
      <c r="BQ176" s="967"/>
      <c r="BR176" s="967"/>
      <c r="BS176" s="967"/>
      <c r="BT176" s="967"/>
      <c r="BU176" s="967"/>
      <c r="BV176" s="967"/>
      <c r="BW176" s="967"/>
      <c r="BX176" s="967"/>
      <c r="BY176" s="967"/>
      <c r="BZ176" s="967"/>
      <c r="CA176" s="967"/>
      <c r="CB176" s="967"/>
      <c r="CC176" s="967"/>
      <c r="CD176" s="967"/>
      <c r="CE176" s="967"/>
      <c r="CF176" s="967"/>
      <c r="CG176" s="967"/>
      <c r="CH176" s="967"/>
      <c r="CI176" s="967"/>
      <c r="CJ176" s="967"/>
      <c r="CK176" s="967"/>
      <c r="CL176" s="967"/>
      <c r="CM176" s="967"/>
      <c r="CN176" s="967"/>
      <c r="CO176" s="967"/>
      <c r="CP176" s="967"/>
      <c r="CQ176" s="967"/>
      <c r="CR176" s="967"/>
      <c r="CS176" s="968"/>
      <c r="CT176" s="966"/>
      <c r="CU176" s="966"/>
      <c r="CV176" s="966"/>
      <c r="CW176" s="966"/>
      <c r="CX176" s="966"/>
      <c r="CY176" s="966"/>
      <c r="CZ176" s="966"/>
      <c r="DA176" s="966"/>
      <c r="DB176" s="966"/>
      <c r="DC176" s="966"/>
      <c r="DD176" s="966"/>
      <c r="DE176" s="966"/>
      <c r="DF176" s="966"/>
      <c r="DG176" s="966"/>
      <c r="DH176" s="966"/>
      <c r="DI176" s="966"/>
      <c r="DJ176" s="966"/>
      <c r="DK176" s="966"/>
      <c r="DL176" s="966"/>
      <c r="DM176" s="966"/>
      <c r="DN176" s="966"/>
      <c r="DO176" s="966"/>
      <c r="DP176" s="966"/>
      <c r="DQ176" s="966"/>
      <c r="DR176" s="966"/>
      <c r="DS176" s="966"/>
      <c r="DT176" s="966"/>
      <c r="DU176" s="966"/>
      <c r="DV176" s="966"/>
      <c r="DW176" s="966"/>
      <c r="DX176" s="966"/>
      <c r="DY176" s="966"/>
      <c r="DZ176" s="966"/>
      <c r="EA176" s="966"/>
      <c r="EB176" s="966"/>
      <c r="EC176" s="966"/>
      <c r="ED176" s="966"/>
      <c r="EE176" s="966"/>
      <c r="EF176" s="966"/>
      <c r="EG176" s="966"/>
      <c r="EH176" s="966"/>
      <c r="EI176" s="966"/>
      <c r="EJ176" s="966"/>
      <c r="EK176" s="966"/>
      <c r="EL176" s="966"/>
      <c r="EM176" s="966"/>
      <c r="EN176" s="966"/>
      <c r="EO176" s="966"/>
      <c r="EP176" s="966"/>
      <c r="EQ176" s="966"/>
      <c r="ER176" s="966"/>
      <c r="ES176" s="966"/>
      <c r="ET176" s="966"/>
      <c r="EU176" s="966"/>
      <c r="EV176" s="966"/>
      <c r="EW176" s="966"/>
      <c r="EX176" s="966"/>
      <c r="EY176" s="966"/>
      <c r="EZ176" s="966"/>
      <c r="FA176" s="966"/>
      <c r="FB176" s="966"/>
      <c r="FC176" s="966"/>
      <c r="FD176" s="966"/>
      <c r="FE176" s="966"/>
      <c r="FF176" s="966"/>
      <c r="FG176" s="966"/>
      <c r="FH176" s="966"/>
      <c r="FI176" s="966"/>
      <c r="FJ176" s="966"/>
      <c r="FK176" s="966"/>
      <c r="FL176" s="966"/>
      <c r="FM176" s="966"/>
      <c r="FN176" s="966"/>
      <c r="FO176" s="966"/>
      <c r="FP176" s="966"/>
      <c r="FQ176" s="966"/>
      <c r="FR176" s="966"/>
      <c r="FS176" s="966"/>
      <c r="FT176" s="966"/>
      <c r="FU176" s="966"/>
      <c r="FV176" s="966"/>
      <c r="FW176" s="966"/>
      <c r="FX176" s="966"/>
      <c r="FY176" s="966"/>
      <c r="FZ176" s="966"/>
      <c r="GA176" s="966"/>
      <c r="GB176" s="966"/>
      <c r="GC176" s="966"/>
      <c r="GD176" s="966"/>
      <c r="GE176" s="966"/>
      <c r="GF176" s="966"/>
      <c r="GG176" s="966"/>
      <c r="GH176" s="966"/>
      <c r="GI176" s="966"/>
      <c r="GJ176" s="966"/>
      <c r="GK176" s="966"/>
      <c r="GL176" s="966"/>
      <c r="GM176" s="966"/>
      <c r="GN176" s="966"/>
      <c r="GO176" s="966"/>
      <c r="GP176" s="966"/>
      <c r="GQ176" s="966"/>
      <c r="GR176" s="966"/>
      <c r="GS176" s="966"/>
      <c r="GT176" s="966"/>
      <c r="GU176" s="966"/>
      <c r="GV176" s="966"/>
      <c r="GW176" s="966"/>
      <c r="GX176" s="966"/>
      <c r="GY176" s="966"/>
      <c r="GZ176" s="966"/>
      <c r="HA176" s="966"/>
      <c r="HB176" s="966"/>
      <c r="HC176" s="966"/>
      <c r="HD176" s="966"/>
      <c r="HE176" s="966"/>
      <c r="HF176" s="966"/>
      <c r="HG176" s="966"/>
      <c r="HH176" s="966"/>
      <c r="HI176" s="966"/>
      <c r="HJ176" s="966"/>
      <c r="HK176" s="966"/>
      <c r="HL176" s="966"/>
      <c r="HM176" s="966"/>
      <c r="HN176" s="966"/>
      <c r="HO176" s="966"/>
      <c r="HP176" s="966"/>
      <c r="HQ176" s="966"/>
      <c r="HR176" s="966"/>
      <c r="HS176" s="966"/>
      <c r="HT176" s="966"/>
      <c r="HU176" s="966"/>
      <c r="HV176" s="966"/>
      <c r="HW176" s="966"/>
      <c r="HX176" s="966"/>
      <c r="HY176" s="966"/>
      <c r="HZ176" s="966"/>
      <c r="IA176" s="966"/>
      <c r="IB176" s="966"/>
      <c r="IC176" s="966"/>
      <c r="ID176" s="966"/>
      <c r="IE176" s="966"/>
      <c r="IF176" s="966"/>
      <c r="IG176" s="966"/>
      <c r="IH176" s="966"/>
      <c r="II176" s="966"/>
      <c r="IJ176" s="966"/>
      <c r="IK176" s="966"/>
      <c r="IL176" s="966"/>
      <c r="IM176" s="966"/>
      <c r="IN176" s="966"/>
      <c r="IO176" s="966"/>
      <c r="IP176" s="966"/>
      <c r="IQ176" s="966"/>
      <c r="IR176" s="966"/>
      <c r="IS176" s="966"/>
    </row>
    <row r="177" spans="1:253" ht="12" customHeight="1">
      <c r="A177" s="189" t="s">
        <v>911</v>
      </c>
      <c r="B177" s="951">
        <v>124044704</v>
      </c>
      <c r="C177" s="959"/>
      <c r="D177" s="951">
        <v>4337033.82</v>
      </c>
      <c r="E177" s="959"/>
      <c r="F177" s="951">
        <v>1032043</v>
      </c>
      <c r="G177" s="959"/>
      <c r="H177" s="951">
        <v>36121.51</v>
      </c>
      <c r="I177" s="959"/>
      <c r="J177" s="951">
        <v>0</v>
      </c>
      <c r="K177" s="959"/>
      <c r="L177" s="951">
        <v>0</v>
      </c>
      <c r="M177" s="959"/>
      <c r="N177" s="951">
        <v>26304118</v>
      </c>
      <c r="O177" s="959"/>
      <c r="P177" s="952">
        <v>3261714.06</v>
      </c>
      <c r="Q177" s="950"/>
      <c r="R177" s="950"/>
      <c r="S177" s="950"/>
      <c r="T177" s="960"/>
      <c r="U177" s="255"/>
      <c r="V177" s="263"/>
      <c r="W177" s="960"/>
      <c r="X177" s="960"/>
      <c r="Y177" s="960"/>
      <c r="Z177" s="960"/>
      <c r="AA177" s="960"/>
      <c r="AB177" s="961"/>
      <c r="AC177" s="960"/>
      <c r="AD177" s="961"/>
      <c r="AE177" s="967"/>
      <c r="AF177" s="947"/>
      <c r="AG177" s="947"/>
      <c r="AH177" s="947"/>
      <c r="AI177" s="947"/>
      <c r="AJ177" s="947"/>
      <c r="AK177" s="947"/>
      <c r="AL177" s="947"/>
      <c r="AM177" s="947"/>
      <c r="AN177" s="947"/>
      <c r="AO177" s="947"/>
      <c r="AP177" s="947"/>
      <c r="AQ177" s="947"/>
      <c r="AR177" s="947"/>
      <c r="AS177" s="947"/>
      <c r="AT177" s="947"/>
      <c r="AU177" s="947"/>
      <c r="AV177" s="947"/>
      <c r="AW177" s="947"/>
      <c r="AX177" s="947"/>
      <c r="AY177" s="947"/>
      <c r="AZ177" s="947"/>
      <c r="BA177" s="947"/>
      <c r="BB177" s="947"/>
      <c r="BC177" s="947"/>
      <c r="BD177" s="947"/>
      <c r="BE177" s="967"/>
      <c r="BF177" s="967"/>
      <c r="BG177" s="967"/>
      <c r="BH177" s="967"/>
      <c r="BI177" s="967"/>
      <c r="BJ177" s="967"/>
      <c r="BK177" s="967"/>
      <c r="BL177" s="967"/>
      <c r="BM177" s="967"/>
      <c r="BN177" s="967"/>
      <c r="BO177" s="967"/>
      <c r="BP177" s="967"/>
      <c r="BQ177" s="967"/>
      <c r="BR177" s="967"/>
      <c r="BS177" s="967"/>
      <c r="BT177" s="967"/>
      <c r="BU177" s="967"/>
      <c r="BV177" s="967"/>
      <c r="BW177" s="967"/>
      <c r="BX177" s="967"/>
      <c r="BY177" s="967"/>
      <c r="BZ177" s="967"/>
      <c r="CA177" s="967"/>
      <c r="CB177" s="967"/>
      <c r="CC177" s="967"/>
      <c r="CD177" s="967"/>
      <c r="CE177" s="967"/>
      <c r="CF177" s="967"/>
      <c r="CG177" s="967"/>
      <c r="CH177" s="967"/>
      <c r="CI177" s="967"/>
      <c r="CJ177" s="967"/>
      <c r="CK177" s="967"/>
      <c r="CL177" s="967"/>
      <c r="CM177" s="967"/>
      <c r="CN177" s="967"/>
      <c r="CO177" s="967"/>
      <c r="CP177" s="967"/>
      <c r="CQ177" s="967"/>
      <c r="CR177" s="967"/>
      <c r="CS177" s="968"/>
      <c r="CT177" s="966"/>
      <c r="CU177" s="966"/>
      <c r="CV177" s="966"/>
      <c r="CW177" s="966"/>
      <c r="CX177" s="966"/>
      <c r="CY177" s="966"/>
      <c r="CZ177" s="966"/>
      <c r="DA177" s="966"/>
      <c r="DB177" s="966"/>
      <c r="DC177" s="966"/>
      <c r="DD177" s="966"/>
      <c r="DE177" s="966"/>
      <c r="DF177" s="966"/>
      <c r="DG177" s="966"/>
      <c r="DH177" s="966"/>
      <c r="DI177" s="966"/>
      <c r="DJ177" s="966"/>
      <c r="DK177" s="966"/>
      <c r="DL177" s="966"/>
      <c r="DM177" s="966"/>
      <c r="DN177" s="966"/>
      <c r="DO177" s="966"/>
      <c r="DP177" s="966"/>
      <c r="DQ177" s="966"/>
      <c r="DR177" s="966"/>
      <c r="DS177" s="966"/>
      <c r="DT177" s="966"/>
      <c r="DU177" s="966"/>
      <c r="DV177" s="966"/>
      <c r="DW177" s="966"/>
      <c r="DX177" s="966"/>
      <c r="DY177" s="966"/>
      <c r="DZ177" s="966"/>
      <c r="EA177" s="966"/>
      <c r="EB177" s="966"/>
      <c r="EC177" s="966"/>
      <c r="ED177" s="966"/>
      <c r="EE177" s="966"/>
      <c r="EF177" s="966"/>
      <c r="EG177" s="966"/>
      <c r="EH177" s="966"/>
      <c r="EI177" s="966"/>
      <c r="EJ177" s="966"/>
      <c r="EK177" s="966"/>
      <c r="EL177" s="966"/>
      <c r="EM177" s="966"/>
      <c r="EN177" s="966"/>
      <c r="EO177" s="966"/>
      <c r="EP177" s="966"/>
      <c r="EQ177" s="966"/>
      <c r="ER177" s="966"/>
      <c r="ES177" s="966"/>
      <c r="ET177" s="966"/>
      <c r="EU177" s="966"/>
      <c r="EV177" s="966"/>
      <c r="EW177" s="966"/>
      <c r="EX177" s="966"/>
      <c r="EY177" s="966"/>
      <c r="EZ177" s="966"/>
      <c r="FA177" s="966"/>
      <c r="FB177" s="966"/>
      <c r="FC177" s="966"/>
      <c r="FD177" s="966"/>
      <c r="FE177" s="966"/>
      <c r="FF177" s="966"/>
      <c r="FG177" s="966"/>
      <c r="FH177" s="966"/>
      <c r="FI177" s="966"/>
      <c r="FJ177" s="966"/>
      <c r="FK177" s="966"/>
      <c r="FL177" s="966"/>
      <c r="FM177" s="966"/>
      <c r="FN177" s="966"/>
      <c r="FO177" s="966"/>
      <c r="FP177" s="966"/>
      <c r="FQ177" s="966"/>
      <c r="FR177" s="966"/>
      <c r="FS177" s="966"/>
      <c r="FT177" s="966"/>
      <c r="FU177" s="966"/>
      <c r="FV177" s="966"/>
      <c r="FW177" s="966"/>
      <c r="FX177" s="966"/>
      <c r="FY177" s="966"/>
      <c r="FZ177" s="966"/>
      <c r="GA177" s="966"/>
      <c r="GB177" s="966"/>
      <c r="GC177" s="966"/>
      <c r="GD177" s="966"/>
      <c r="GE177" s="966"/>
      <c r="GF177" s="966"/>
      <c r="GG177" s="966"/>
      <c r="GH177" s="966"/>
      <c r="GI177" s="966"/>
      <c r="GJ177" s="966"/>
      <c r="GK177" s="966"/>
      <c r="GL177" s="966"/>
      <c r="GM177" s="966"/>
      <c r="GN177" s="966"/>
      <c r="GO177" s="966"/>
      <c r="GP177" s="966"/>
      <c r="GQ177" s="966"/>
      <c r="GR177" s="966"/>
      <c r="GS177" s="966"/>
      <c r="GT177" s="966"/>
      <c r="GU177" s="966"/>
      <c r="GV177" s="966"/>
      <c r="GW177" s="966"/>
      <c r="GX177" s="966"/>
      <c r="GY177" s="966"/>
      <c r="GZ177" s="966"/>
      <c r="HA177" s="966"/>
      <c r="HB177" s="966"/>
      <c r="HC177" s="966"/>
      <c r="HD177" s="966"/>
      <c r="HE177" s="966"/>
      <c r="HF177" s="966"/>
      <c r="HG177" s="966"/>
      <c r="HH177" s="966"/>
      <c r="HI177" s="966"/>
      <c r="HJ177" s="966"/>
      <c r="HK177" s="966"/>
      <c r="HL177" s="966"/>
      <c r="HM177" s="966"/>
      <c r="HN177" s="966"/>
      <c r="HO177" s="966"/>
      <c r="HP177" s="966"/>
      <c r="HQ177" s="966"/>
      <c r="HR177" s="966"/>
      <c r="HS177" s="966"/>
      <c r="HT177" s="966"/>
      <c r="HU177" s="966"/>
      <c r="HV177" s="966"/>
      <c r="HW177" s="966"/>
      <c r="HX177" s="966"/>
      <c r="HY177" s="966"/>
      <c r="HZ177" s="966"/>
      <c r="IA177" s="966"/>
      <c r="IB177" s="966"/>
      <c r="IC177" s="966"/>
      <c r="ID177" s="966"/>
      <c r="IE177" s="966"/>
      <c r="IF177" s="966"/>
      <c r="IG177" s="966"/>
      <c r="IH177" s="966"/>
      <c r="II177" s="966"/>
      <c r="IJ177" s="966"/>
      <c r="IK177" s="966"/>
      <c r="IL177" s="966"/>
      <c r="IM177" s="966"/>
      <c r="IN177" s="966"/>
      <c r="IO177" s="966"/>
      <c r="IP177" s="966"/>
      <c r="IQ177" s="966"/>
      <c r="IR177" s="966"/>
      <c r="IS177" s="966"/>
    </row>
    <row r="178" spans="1:253" ht="12" customHeight="1">
      <c r="A178" s="189" t="s">
        <v>871</v>
      </c>
      <c r="B178" s="951">
        <v>114972075.4</v>
      </c>
      <c r="C178" s="959"/>
      <c r="D178" s="951">
        <v>2643619.28</v>
      </c>
      <c r="E178" s="959"/>
      <c r="F178" s="951">
        <v>6715548</v>
      </c>
      <c r="G178" s="959"/>
      <c r="H178" s="951">
        <v>124237.64</v>
      </c>
      <c r="I178" s="959"/>
      <c r="J178" s="951">
        <v>0</v>
      </c>
      <c r="K178" s="959"/>
      <c r="L178" s="951">
        <v>0</v>
      </c>
      <c r="M178" s="959"/>
      <c r="N178" s="951">
        <v>22318052</v>
      </c>
      <c r="O178" s="959"/>
      <c r="P178" s="952">
        <v>243604.24</v>
      </c>
      <c r="Q178" s="950"/>
      <c r="R178" s="950"/>
      <c r="S178" s="950"/>
      <c r="T178" s="960"/>
      <c r="U178" s="255"/>
      <c r="V178" s="263"/>
      <c r="W178" s="960"/>
      <c r="X178" s="960"/>
      <c r="Y178" s="960"/>
      <c r="Z178" s="960"/>
      <c r="AA178" s="960"/>
      <c r="AB178" s="961"/>
      <c r="AC178" s="960"/>
      <c r="AD178" s="960"/>
      <c r="AE178" s="967"/>
      <c r="AF178" s="947"/>
      <c r="AG178" s="947"/>
      <c r="AH178" s="947"/>
      <c r="AI178" s="947"/>
      <c r="AJ178" s="947"/>
      <c r="AK178" s="947"/>
      <c r="AL178" s="947"/>
      <c r="AM178" s="947"/>
      <c r="AN178" s="947"/>
      <c r="AO178" s="947"/>
      <c r="AP178" s="947"/>
      <c r="AQ178" s="947"/>
      <c r="AR178" s="947"/>
      <c r="AS178" s="947"/>
      <c r="AT178" s="947"/>
      <c r="AU178" s="947"/>
      <c r="AV178" s="947"/>
      <c r="AW178" s="947"/>
      <c r="AX178" s="947"/>
      <c r="AY178" s="947"/>
      <c r="AZ178" s="947"/>
      <c r="BA178" s="947"/>
      <c r="BB178" s="947"/>
      <c r="BC178" s="947"/>
      <c r="BD178" s="947"/>
      <c r="BE178" s="967"/>
      <c r="BF178" s="967"/>
      <c r="BG178" s="967"/>
      <c r="BH178" s="967"/>
      <c r="BI178" s="967"/>
      <c r="BJ178" s="967"/>
      <c r="BK178" s="967"/>
      <c r="BL178" s="967"/>
      <c r="BM178" s="967"/>
      <c r="BN178" s="967"/>
      <c r="BO178" s="967"/>
      <c r="BP178" s="967"/>
      <c r="BQ178" s="967"/>
      <c r="BR178" s="967"/>
      <c r="BS178" s="967"/>
      <c r="BT178" s="967"/>
      <c r="BU178" s="967"/>
      <c r="BV178" s="967"/>
      <c r="BW178" s="967"/>
      <c r="BX178" s="967"/>
      <c r="BY178" s="967"/>
      <c r="BZ178" s="967"/>
      <c r="CA178" s="967"/>
      <c r="CB178" s="967"/>
      <c r="CC178" s="967"/>
      <c r="CD178" s="967"/>
      <c r="CE178" s="967"/>
      <c r="CF178" s="967"/>
      <c r="CG178" s="967"/>
      <c r="CH178" s="967"/>
      <c r="CI178" s="967"/>
      <c r="CJ178" s="967"/>
      <c r="CK178" s="967"/>
      <c r="CL178" s="967"/>
      <c r="CM178" s="967"/>
      <c r="CN178" s="967"/>
      <c r="CO178" s="967"/>
      <c r="CP178" s="967"/>
      <c r="CQ178" s="967"/>
      <c r="CR178" s="967"/>
      <c r="CS178" s="968"/>
      <c r="CT178" s="966"/>
      <c r="CU178" s="966"/>
      <c r="CV178" s="966"/>
      <c r="CW178" s="966"/>
      <c r="CX178" s="966"/>
      <c r="CY178" s="966"/>
      <c r="CZ178" s="966"/>
      <c r="DA178" s="966"/>
      <c r="DB178" s="966"/>
      <c r="DC178" s="966"/>
      <c r="DD178" s="966"/>
      <c r="DE178" s="966"/>
      <c r="DF178" s="966"/>
      <c r="DG178" s="966"/>
      <c r="DH178" s="966"/>
      <c r="DI178" s="966"/>
      <c r="DJ178" s="966"/>
      <c r="DK178" s="966"/>
      <c r="DL178" s="966"/>
      <c r="DM178" s="966"/>
      <c r="DN178" s="966"/>
      <c r="DO178" s="966"/>
      <c r="DP178" s="966"/>
      <c r="DQ178" s="966"/>
      <c r="DR178" s="966"/>
      <c r="DS178" s="966"/>
      <c r="DT178" s="966"/>
      <c r="DU178" s="966"/>
      <c r="DV178" s="966"/>
      <c r="DW178" s="966"/>
      <c r="DX178" s="966"/>
      <c r="DY178" s="966"/>
      <c r="DZ178" s="966"/>
      <c r="EA178" s="966"/>
      <c r="EB178" s="966"/>
      <c r="EC178" s="966"/>
      <c r="ED178" s="966"/>
      <c r="EE178" s="966"/>
      <c r="EF178" s="966"/>
      <c r="EG178" s="966"/>
      <c r="EH178" s="966"/>
      <c r="EI178" s="966"/>
      <c r="EJ178" s="966"/>
      <c r="EK178" s="966"/>
      <c r="EL178" s="966"/>
      <c r="EM178" s="966"/>
      <c r="EN178" s="966"/>
      <c r="EO178" s="966"/>
      <c r="EP178" s="966"/>
      <c r="EQ178" s="966"/>
      <c r="ER178" s="966"/>
      <c r="ES178" s="966"/>
      <c r="ET178" s="966"/>
      <c r="EU178" s="966"/>
      <c r="EV178" s="966"/>
      <c r="EW178" s="966"/>
      <c r="EX178" s="966"/>
      <c r="EY178" s="966"/>
      <c r="EZ178" s="966"/>
      <c r="FA178" s="966"/>
      <c r="FB178" s="966"/>
      <c r="FC178" s="966"/>
      <c r="FD178" s="966"/>
      <c r="FE178" s="966"/>
      <c r="FF178" s="966"/>
      <c r="FG178" s="966"/>
      <c r="FH178" s="966"/>
      <c r="FI178" s="966"/>
      <c r="FJ178" s="966"/>
      <c r="FK178" s="966"/>
      <c r="FL178" s="966"/>
      <c r="FM178" s="966"/>
      <c r="FN178" s="966"/>
      <c r="FO178" s="966"/>
      <c r="FP178" s="966"/>
      <c r="FQ178" s="966"/>
      <c r="FR178" s="966"/>
      <c r="FS178" s="966"/>
      <c r="FT178" s="966"/>
      <c r="FU178" s="966"/>
      <c r="FV178" s="966"/>
      <c r="FW178" s="966"/>
      <c r="FX178" s="966"/>
      <c r="FY178" s="966"/>
      <c r="FZ178" s="966"/>
      <c r="GA178" s="966"/>
      <c r="GB178" s="966"/>
      <c r="GC178" s="966"/>
      <c r="GD178" s="966"/>
      <c r="GE178" s="966"/>
      <c r="GF178" s="966"/>
      <c r="GG178" s="966"/>
      <c r="GH178" s="966"/>
      <c r="GI178" s="966"/>
      <c r="GJ178" s="966"/>
      <c r="GK178" s="966"/>
      <c r="GL178" s="966"/>
      <c r="GM178" s="966"/>
      <c r="GN178" s="966"/>
      <c r="GO178" s="966"/>
      <c r="GP178" s="966"/>
      <c r="GQ178" s="966"/>
      <c r="GR178" s="966"/>
      <c r="GS178" s="966"/>
      <c r="GT178" s="966"/>
      <c r="GU178" s="966"/>
      <c r="GV178" s="966"/>
      <c r="GW178" s="966"/>
      <c r="GX178" s="966"/>
      <c r="GY178" s="966"/>
      <c r="GZ178" s="966"/>
      <c r="HA178" s="966"/>
      <c r="HB178" s="966"/>
      <c r="HC178" s="966"/>
      <c r="HD178" s="966"/>
      <c r="HE178" s="966"/>
      <c r="HF178" s="966"/>
      <c r="HG178" s="966"/>
      <c r="HH178" s="966"/>
      <c r="HI178" s="966"/>
      <c r="HJ178" s="966"/>
      <c r="HK178" s="966"/>
      <c r="HL178" s="966"/>
      <c r="HM178" s="966"/>
      <c r="HN178" s="966"/>
      <c r="HO178" s="966"/>
      <c r="HP178" s="966"/>
      <c r="HQ178" s="966"/>
      <c r="HR178" s="966"/>
      <c r="HS178" s="966"/>
      <c r="HT178" s="966"/>
      <c r="HU178" s="966"/>
      <c r="HV178" s="966"/>
      <c r="HW178" s="966"/>
      <c r="HX178" s="966"/>
      <c r="HY178" s="966"/>
      <c r="HZ178" s="966"/>
      <c r="IA178" s="966"/>
      <c r="IB178" s="966"/>
      <c r="IC178" s="966"/>
      <c r="ID178" s="966"/>
      <c r="IE178" s="966"/>
      <c r="IF178" s="966"/>
      <c r="IG178" s="966"/>
      <c r="IH178" s="966"/>
      <c r="II178" s="966"/>
      <c r="IJ178" s="966"/>
      <c r="IK178" s="966"/>
      <c r="IL178" s="966"/>
      <c r="IM178" s="966"/>
      <c r="IN178" s="966"/>
      <c r="IO178" s="966"/>
      <c r="IP178" s="966"/>
      <c r="IQ178" s="966"/>
      <c r="IR178" s="966"/>
      <c r="IS178" s="966"/>
    </row>
    <row r="179" spans="1:56" ht="12" customHeight="1">
      <c r="A179" s="189" t="s">
        <v>872</v>
      </c>
      <c r="B179" s="951">
        <v>1277558981</v>
      </c>
      <c r="C179" s="264"/>
      <c r="D179" s="951">
        <v>51416564.46000001</v>
      </c>
      <c r="E179" s="264"/>
      <c r="F179" s="951">
        <v>378475892</v>
      </c>
      <c r="G179" s="264"/>
      <c r="H179" s="951">
        <v>14192846.21</v>
      </c>
      <c r="I179" s="264"/>
      <c r="J179" s="951">
        <v>0</v>
      </c>
      <c r="K179" s="264"/>
      <c r="L179" s="951">
        <v>0</v>
      </c>
      <c r="M179" s="264"/>
      <c r="N179" s="951">
        <v>163492065</v>
      </c>
      <c r="O179" s="264"/>
      <c r="P179" s="952">
        <v>1844171.88</v>
      </c>
      <c r="Q179" s="950"/>
      <c r="R179" s="950"/>
      <c r="S179" s="950"/>
      <c r="T179" s="212"/>
      <c r="U179" s="255"/>
      <c r="V179" s="263"/>
      <c r="W179" s="212"/>
      <c r="Y179" s="212"/>
      <c r="AA179" s="212"/>
      <c r="AC179" s="212"/>
      <c r="AF179" s="947"/>
      <c r="AG179" s="947"/>
      <c r="AH179" s="947"/>
      <c r="AI179" s="947"/>
      <c r="AJ179" s="947"/>
      <c r="AK179" s="947"/>
      <c r="AL179" s="947"/>
      <c r="AM179" s="947"/>
      <c r="AN179" s="947"/>
      <c r="AO179" s="947"/>
      <c r="AP179" s="947"/>
      <c r="AQ179" s="947"/>
      <c r="AR179" s="947"/>
      <c r="AS179" s="947"/>
      <c r="AT179" s="947"/>
      <c r="AU179" s="947"/>
      <c r="AV179" s="947"/>
      <c r="AW179" s="947"/>
      <c r="AX179" s="947"/>
      <c r="AY179" s="947"/>
      <c r="AZ179" s="947"/>
      <c r="BA179" s="947"/>
      <c r="BB179" s="947"/>
      <c r="BC179" s="947"/>
      <c r="BD179" s="947"/>
    </row>
    <row r="180" spans="1:56" ht="12" customHeight="1">
      <c r="A180" s="189" t="s">
        <v>952</v>
      </c>
      <c r="B180" s="951">
        <v>0</v>
      </c>
      <c r="C180" s="264"/>
      <c r="D180" s="951">
        <v>0</v>
      </c>
      <c r="E180" s="264"/>
      <c r="F180" s="951">
        <v>0</v>
      </c>
      <c r="G180" s="264"/>
      <c r="H180" s="951">
        <v>0</v>
      </c>
      <c r="I180" s="264"/>
      <c r="J180" s="951">
        <v>0</v>
      </c>
      <c r="K180" s="264"/>
      <c r="L180" s="951">
        <v>0</v>
      </c>
      <c r="M180" s="264"/>
      <c r="N180" s="951">
        <v>0</v>
      </c>
      <c r="O180" s="264"/>
      <c r="P180" s="952">
        <v>0</v>
      </c>
      <c r="Q180" s="950"/>
      <c r="R180" s="950"/>
      <c r="S180" s="950"/>
      <c r="T180" s="212"/>
      <c r="U180" s="255"/>
      <c r="V180" s="263"/>
      <c r="W180" s="212"/>
      <c r="Y180" s="212"/>
      <c r="AA180" s="212"/>
      <c r="AC180" s="212"/>
      <c r="AF180" s="947"/>
      <c r="AG180" s="947"/>
      <c r="AH180" s="947"/>
      <c r="AI180" s="947"/>
      <c r="AJ180" s="947"/>
      <c r="AK180" s="947"/>
      <c r="AL180" s="947"/>
      <c r="AM180" s="947"/>
      <c r="AN180" s="947"/>
      <c r="AO180" s="947"/>
      <c r="AP180" s="947"/>
      <c r="AQ180" s="947"/>
      <c r="AR180" s="947"/>
      <c r="AS180" s="947"/>
      <c r="AT180" s="947"/>
      <c r="AU180" s="947"/>
      <c r="AV180" s="947"/>
      <c r="AW180" s="947"/>
      <c r="AX180" s="947"/>
      <c r="AY180" s="947"/>
      <c r="AZ180" s="947"/>
      <c r="BA180" s="947"/>
      <c r="BB180" s="947"/>
      <c r="BC180" s="947"/>
      <c r="BD180" s="947"/>
    </row>
    <row r="181" spans="2:56" ht="8.25" customHeight="1">
      <c r="B181" s="951"/>
      <c r="C181" s="264"/>
      <c r="D181" s="951"/>
      <c r="E181" s="264"/>
      <c r="F181" s="951"/>
      <c r="G181" s="264"/>
      <c r="H181" s="951"/>
      <c r="I181" s="264"/>
      <c r="J181" s="951"/>
      <c r="K181" s="264"/>
      <c r="L181" s="951"/>
      <c r="M181" s="264"/>
      <c r="N181" s="951"/>
      <c r="O181" s="264"/>
      <c r="P181" s="952"/>
      <c r="Q181" s="950"/>
      <c r="R181" s="950"/>
      <c r="S181" s="950"/>
      <c r="T181" s="212"/>
      <c r="W181" s="212"/>
      <c r="Y181" s="212"/>
      <c r="AA181" s="212"/>
      <c r="AC181" s="212"/>
      <c r="AF181" s="947"/>
      <c r="AG181" s="947"/>
      <c r="AH181" s="947"/>
      <c r="AI181" s="947"/>
      <c r="AJ181" s="947"/>
      <c r="AK181" s="947"/>
      <c r="AL181" s="947"/>
      <c r="AM181" s="947"/>
      <c r="AN181" s="947"/>
      <c r="AO181" s="947"/>
      <c r="AP181" s="947"/>
      <c r="AQ181" s="947"/>
      <c r="AR181" s="947"/>
      <c r="AS181" s="947"/>
      <c r="AT181" s="947"/>
      <c r="AU181" s="947"/>
      <c r="AV181" s="947"/>
      <c r="AW181" s="947"/>
      <c r="AX181" s="947"/>
      <c r="AY181" s="947"/>
      <c r="AZ181" s="947"/>
      <c r="BA181" s="947"/>
      <c r="BB181" s="947"/>
      <c r="BC181" s="947"/>
      <c r="BD181" s="947"/>
    </row>
    <row r="182" spans="1:56" ht="12" customHeight="1">
      <c r="A182" s="189" t="s">
        <v>874</v>
      </c>
      <c r="B182" s="951">
        <v>25751615</v>
      </c>
      <c r="C182" s="264"/>
      <c r="D182" s="951">
        <v>455948.166</v>
      </c>
      <c r="E182" s="264"/>
      <c r="F182" s="951">
        <v>4471807</v>
      </c>
      <c r="G182" s="264"/>
      <c r="H182" s="951">
        <v>82728.43</v>
      </c>
      <c r="I182" s="264"/>
      <c r="J182" s="951">
        <v>0</v>
      </c>
      <c r="K182" s="264"/>
      <c r="L182" s="951">
        <v>0</v>
      </c>
      <c r="M182" s="264"/>
      <c r="N182" s="951">
        <v>26443093</v>
      </c>
      <c r="O182" s="264"/>
      <c r="P182" s="952">
        <v>212951.68</v>
      </c>
      <c r="Q182" s="950"/>
      <c r="R182" s="950"/>
      <c r="S182" s="950"/>
      <c r="T182" s="212"/>
      <c r="U182" s="255"/>
      <c r="V182" s="263"/>
      <c r="W182" s="212"/>
      <c r="Y182" s="212"/>
      <c r="AA182" s="212"/>
      <c r="AC182" s="212"/>
      <c r="AF182" s="947"/>
      <c r="AG182" s="947"/>
      <c r="AH182" s="947"/>
      <c r="AI182" s="947"/>
      <c r="AJ182" s="947"/>
      <c r="AK182" s="947"/>
      <c r="AL182" s="947"/>
      <c r="AM182" s="947"/>
      <c r="AN182" s="947"/>
      <c r="AO182" s="947"/>
      <c r="AP182" s="947"/>
      <c r="AQ182" s="947"/>
      <c r="AR182" s="947"/>
      <c r="AS182" s="947"/>
      <c r="AT182" s="947"/>
      <c r="AU182" s="947"/>
      <c r="AV182" s="947"/>
      <c r="AW182" s="947"/>
      <c r="AX182" s="947"/>
      <c r="AY182" s="947"/>
      <c r="AZ182" s="947"/>
      <c r="BA182" s="947"/>
      <c r="BB182" s="947"/>
      <c r="BC182" s="947"/>
      <c r="BD182" s="947"/>
    </row>
    <row r="183" spans="1:56" ht="12" customHeight="1">
      <c r="A183" s="189" t="s">
        <v>875</v>
      </c>
      <c r="B183" s="951">
        <v>234306794</v>
      </c>
      <c r="C183" s="264"/>
      <c r="D183" s="951">
        <v>7791801</v>
      </c>
      <c r="E183" s="264"/>
      <c r="F183" s="951">
        <v>90908187</v>
      </c>
      <c r="G183" s="264"/>
      <c r="H183" s="951">
        <v>3454109</v>
      </c>
      <c r="I183" s="264"/>
      <c r="J183" s="951">
        <v>0</v>
      </c>
      <c r="K183" s="264"/>
      <c r="L183" s="951">
        <v>0</v>
      </c>
      <c r="M183" s="264"/>
      <c r="N183" s="951">
        <v>83771085</v>
      </c>
      <c r="O183" s="264"/>
      <c r="P183" s="952">
        <v>1133314</v>
      </c>
      <c r="Q183" s="950"/>
      <c r="R183" s="950"/>
      <c r="S183" s="950"/>
      <c r="T183" s="212"/>
      <c r="U183" s="255"/>
      <c r="V183" s="263"/>
      <c r="W183" s="212"/>
      <c r="Y183" s="212"/>
      <c r="AA183" s="212"/>
      <c r="AC183" s="212"/>
      <c r="AF183" s="947"/>
      <c r="AG183" s="947"/>
      <c r="AH183" s="947"/>
      <c r="AI183" s="947"/>
      <c r="AJ183" s="947"/>
      <c r="AK183" s="947"/>
      <c r="AL183" s="947"/>
      <c r="AM183" s="947"/>
      <c r="AN183" s="947"/>
      <c r="AO183" s="947"/>
      <c r="AP183" s="947"/>
      <c r="AQ183" s="947"/>
      <c r="AR183" s="947"/>
      <c r="AS183" s="947"/>
      <c r="AT183" s="947"/>
      <c r="AU183" s="947"/>
      <c r="AV183" s="947"/>
      <c r="AW183" s="947"/>
      <c r="AX183" s="947"/>
      <c r="AY183" s="947"/>
      <c r="AZ183" s="947"/>
      <c r="BA183" s="947"/>
      <c r="BB183" s="947"/>
      <c r="BC183" s="947"/>
      <c r="BD183" s="947"/>
    </row>
    <row r="184" spans="1:56" ht="12" customHeight="1">
      <c r="A184" s="189" t="s">
        <v>876</v>
      </c>
      <c r="B184" s="951">
        <v>130059923</v>
      </c>
      <c r="C184" s="264"/>
      <c r="D184" s="951">
        <v>4595416.17</v>
      </c>
      <c r="E184" s="264"/>
      <c r="F184" s="951">
        <v>0</v>
      </c>
      <c r="G184" s="264"/>
      <c r="H184" s="951">
        <v>0</v>
      </c>
      <c r="I184" s="264"/>
      <c r="J184" s="951">
        <v>0</v>
      </c>
      <c r="K184" s="264"/>
      <c r="L184" s="951">
        <v>0</v>
      </c>
      <c r="M184" s="264"/>
      <c r="N184" s="951">
        <v>13644007</v>
      </c>
      <c r="O184" s="264"/>
      <c r="P184" s="952">
        <v>110516.45</v>
      </c>
      <c r="Q184" s="950"/>
      <c r="R184" s="950"/>
      <c r="S184" s="950"/>
      <c r="T184" s="212"/>
      <c r="U184" s="255"/>
      <c r="V184" s="263"/>
      <c r="W184" s="212"/>
      <c r="Y184" s="212"/>
      <c r="AA184" s="212"/>
      <c r="AC184" s="212"/>
      <c r="AF184" s="947"/>
      <c r="AG184" s="947"/>
      <c r="AH184" s="947"/>
      <c r="AI184" s="947"/>
      <c r="AJ184" s="947"/>
      <c r="AK184" s="947"/>
      <c r="AL184" s="947"/>
      <c r="AM184" s="947"/>
      <c r="AN184" s="947"/>
      <c r="AO184" s="947"/>
      <c r="AP184" s="947"/>
      <c r="AQ184" s="947"/>
      <c r="AR184" s="947"/>
      <c r="AS184" s="947"/>
      <c r="AT184" s="947"/>
      <c r="AU184" s="947"/>
      <c r="AV184" s="947"/>
      <c r="AW184" s="947"/>
      <c r="AX184" s="947"/>
      <c r="AY184" s="947"/>
      <c r="AZ184" s="947"/>
      <c r="BA184" s="947"/>
      <c r="BB184" s="947"/>
      <c r="BC184" s="947"/>
      <c r="BD184" s="947"/>
    </row>
    <row r="185" spans="1:253" ht="12" customHeight="1">
      <c r="A185" s="189" t="s">
        <v>877</v>
      </c>
      <c r="B185" s="951">
        <v>845430339</v>
      </c>
      <c r="C185" s="959"/>
      <c r="D185" s="951">
        <v>37506914</v>
      </c>
      <c r="E185" s="959"/>
      <c r="F185" s="951">
        <v>41558390</v>
      </c>
      <c r="G185" s="959"/>
      <c r="H185" s="951">
        <v>1246752</v>
      </c>
      <c r="I185" s="959"/>
      <c r="J185" s="951">
        <v>3617500</v>
      </c>
      <c r="K185" s="959"/>
      <c r="L185" s="951">
        <v>36175</v>
      </c>
      <c r="M185" s="959"/>
      <c r="N185" s="951">
        <v>84854714</v>
      </c>
      <c r="O185" s="959"/>
      <c r="P185" s="952">
        <v>1060529</v>
      </c>
      <c r="Q185" s="950"/>
      <c r="R185" s="950"/>
      <c r="S185" s="950"/>
      <c r="T185" s="960"/>
      <c r="U185" s="255"/>
      <c r="V185" s="263"/>
      <c r="W185" s="960"/>
      <c r="X185" s="961"/>
      <c r="Y185" s="960"/>
      <c r="Z185" s="961"/>
      <c r="AA185" s="960"/>
      <c r="AB185" s="961"/>
      <c r="AC185" s="960"/>
      <c r="AD185" s="961"/>
      <c r="AE185" s="967"/>
      <c r="AF185" s="947"/>
      <c r="AG185" s="947"/>
      <c r="AH185" s="947"/>
      <c r="AI185" s="947"/>
      <c r="AJ185" s="947"/>
      <c r="AK185" s="947"/>
      <c r="AL185" s="947"/>
      <c r="AM185" s="947"/>
      <c r="AN185" s="947"/>
      <c r="AO185" s="947"/>
      <c r="AP185" s="947"/>
      <c r="AQ185" s="947"/>
      <c r="AR185" s="947"/>
      <c r="AS185" s="947"/>
      <c r="AT185" s="947"/>
      <c r="AU185" s="947"/>
      <c r="AV185" s="947"/>
      <c r="AW185" s="947"/>
      <c r="AX185" s="947"/>
      <c r="AY185" s="947"/>
      <c r="AZ185" s="947"/>
      <c r="BA185" s="947"/>
      <c r="BB185" s="947"/>
      <c r="BC185" s="947"/>
      <c r="BD185" s="947"/>
      <c r="BE185" s="967"/>
      <c r="BF185" s="967"/>
      <c r="BG185" s="967"/>
      <c r="BH185" s="967"/>
      <c r="BI185" s="967"/>
      <c r="BJ185" s="967"/>
      <c r="BK185" s="967"/>
      <c r="BL185" s="967"/>
      <c r="BM185" s="967"/>
      <c r="BN185" s="967"/>
      <c r="BO185" s="967"/>
      <c r="BP185" s="967"/>
      <c r="BQ185" s="967"/>
      <c r="BR185" s="967"/>
      <c r="BS185" s="967"/>
      <c r="BT185" s="967"/>
      <c r="BU185" s="967"/>
      <c r="BV185" s="967"/>
      <c r="BW185" s="967"/>
      <c r="BX185" s="967"/>
      <c r="BY185" s="967"/>
      <c r="BZ185" s="967"/>
      <c r="CA185" s="967"/>
      <c r="CB185" s="967"/>
      <c r="CC185" s="967"/>
      <c r="CD185" s="967"/>
      <c r="CE185" s="967"/>
      <c r="CF185" s="967"/>
      <c r="CG185" s="967"/>
      <c r="CH185" s="967"/>
      <c r="CI185" s="967"/>
      <c r="CJ185" s="967"/>
      <c r="CK185" s="967"/>
      <c r="CL185" s="967"/>
      <c r="CM185" s="967"/>
      <c r="CN185" s="967"/>
      <c r="CO185" s="967"/>
      <c r="CP185" s="967"/>
      <c r="CQ185" s="967"/>
      <c r="CR185" s="967"/>
      <c r="CS185" s="968"/>
      <c r="CT185" s="966"/>
      <c r="CU185" s="966"/>
      <c r="CV185" s="966"/>
      <c r="CW185" s="966"/>
      <c r="CX185" s="966"/>
      <c r="CY185" s="966"/>
      <c r="CZ185" s="966"/>
      <c r="DA185" s="966"/>
      <c r="DB185" s="966"/>
      <c r="DC185" s="966"/>
      <c r="DD185" s="966"/>
      <c r="DE185" s="966"/>
      <c r="DF185" s="966"/>
      <c r="DG185" s="966"/>
      <c r="DH185" s="966"/>
      <c r="DI185" s="966"/>
      <c r="DJ185" s="966"/>
      <c r="DK185" s="966"/>
      <c r="DL185" s="966"/>
      <c r="DM185" s="966"/>
      <c r="DN185" s="966"/>
      <c r="DO185" s="966"/>
      <c r="DP185" s="966"/>
      <c r="DQ185" s="966"/>
      <c r="DR185" s="966"/>
      <c r="DS185" s="966"/>
      <c r="DT185" s="966"/>
      <c r="DU185" s="966"/>
      <c r="DV185" s="966"/>
      <c r="DW185" s="966"/>
      <c r="DX185" s="966"/>
      <c r="DY185" s="966"/>
      <c r="DZ185" s="966"/>
      <c r="EA185" s="966"/>
      <c r="EB185" s="966"/>
      <c r="EC185" s="966"/>
      <c r="ED185" s="966"/>
      <c r="EE185" s="966"/>
      <c r="EF185" s="966"/>
      <c r="EG185" s="966"/>
      <c r="EH185" s="966"/>
      <c r="EI185" s="966"/>
      <c r="EJ185" s="966"/>
      <c r="EK185" s="966"/>
      <c r="EL185" s="966"/>
      <c r="EM185" s="966"/>
      <c r="EN185" s="966"/>
      <c r="EO185" s="966"/>
      <c r="EP185" s="966"/>
      <c r="EQ185" s="966"/>
      <c r="ER185" s="966"/>
      <c r="ES185" s="966"/>
      <c r="ET185" s="966"/>
      <c r="EU185" s="966"/>
      <c r="EV185" s="966"/>
      <c r="EW185" s="966"/>
      <c r="EX185" s="966"/>
      <c r="EY185" s="966"/>
      <c r="EZ185" s="966"/>
      <c r="FA185" s="966"/>
      <c r="FB185" s="966"/>
      <c r="FC185" s="966"/>
      <c r="FD185" s="966"/>
      <c r="FE185" s="966"/>
      <c r="FF185" s="966"/>
      <c r="FG185" s="966"/>
      <c r="FH185" s="966"/>
      <c r="FI185" s="966"/>
      <c r="FJ185" s="966"/>
      <c r="FK185" s="966"/>
      <c r="FL185" s="966"/>
      <c r="FM185" s="966"/>
      <c r="FN185" s="966"/>
      <c r="FO185" s="966"/>
      <c r="FP185" s="966"/>
      <c r="FQ185" s="966"/>
      <c r="FR185" s="966"/>
      <c r="FS185" s="966"/>
      <c r="FT185" s="966"/>
      <c r="FU185" s="966"/>
      <c r="FV185" s="966"/>
      <c r="FW185" s="966"/>
      <c r="FX185" s="966"/>
      <c r="FY185" s="966"/>
      <c r="FZ185" s="966"/>
      <c r="GA185" s="966"/>
      <c r="GB185" s="966"/>
      <c r="GC185" s="966"/>
      <c r="GD185" s="966"/>
      <c r="GE185" s="966"/>
      <c r="GF185" s="966"/>
      <c r="GG185" s="966"/>
      <c r="GH185" s="966"/>
      <c r="GI185" s="966"/>
      <c r="GJ185" s="966"/>
      <c r="GK185" s="966"/>
      <c r="GL185" s="966"/>
      <c r="GM185" s="966"/>
      <c r="GN185" s="966"/>
      <c r="GO185" s="966"/>
      <c r="GP185" s="966"/>
      <c r="GQ185" s="966"/>
      <c r="GR185" s="966"/>
      <c r="GS185" s="966"/>
      <c r="GT185" s="966"/>
      <c r="GU185" s="966"/>
      <c r="GV185" s="966"/>
      <c r="GW185" s="966"/>
      <c r="GX185" s="966"/>
      <c r="GY185" s="966"/>
      <c r="GZ185" s="966"/>
      <c r="HA185" s="966"/>
      <c r="HB185" s="966"/>
      <c r="HC185" s="966"/>
      <c r="HD185" s="966"/>
      <c r="HE185" s="966"/>
      <c r="HF185" s="966"/>
      <c r="HG185" s="966"/>
      <c r="HH185" s="966"/>
      <c r="HI185" s="966"/>
      <c r="HJ185" s="966"/>
      <c r="HK185" s="966"/>
      <c r="HL185" s="966"/>
      <c r="HM185" s="966"/>
      <c r="HN185" s="966"/>
      <c r="HO185" s="966"/>
      <c r="HP185" s="966"/>
      <c r="HQ185" s="966"/>
      <c r="HR185" s="966"/>
      <c r="HS185" s="966"/>
      <c r="HT185" s="966"/>
      <c r="HU185" s="966"/>
      <c r="HV185" s="966"/>
      <c r="HW185" s="966"/>
      <c r="HX185" s="966"/>
      <c r="HY185" s="966"/>
      <c r="HZ185" s="966"/>
      <c r="IA185" s="966"/>
      <c r="IB185" s="966"/>
      <c r="IC185" s="966"/>
      <c r="ID185" s="966"/>
      <c r="IE185" s="966"/>
      <c r="IF185" s="966"/>
      <c r="IG185" s="966"/>
      <c r="IH185" s="966"/>
      <c r="II185" s="966"/>
      <c r="IJ185" s="966"/>
      <c r="IK185" s="966"/>
      <c r="IL185" s="966"/>
      <c r="IM185" s="966"/>
      <c r="IN185" s="966"/>
      <c r="IO185" s="966"/>
      <c r="IP185" s="966"/>
      <c r="IQ185" s="966"/>
      <c r="IR185" s="966"/>
      <c r="IS185" s="966"/>
    </row>
    <row r="186" spans="1:253" ht="12" customHeight="1">
      <c r="A186" s="189" t="s">
        <v>878</v>
      </c>
      <c r="B186" s="951">
        <v>54138557</v>
      </c>
      <c r="C186" s="959"/>
      <c r="D186" s="951">
        <v>1310608.25</v>
      </c>
      <c r="E186" s="959"/>
      <c r="F186" s="951">
        <v>33158853</v>
      </c>
      <c r="G186" s="959"/>
      <c r="H186" s="951">
        <v>583595.81</v>
      </c>
      <c r="I186" s="959"/>
      <c r="J186" s="951">
        <v>0</v>
      </c>
      <c r="K186" s="959"/>
      <c r="L186" s="951">
        <v>0</v>
      </c>
      <c r="M186" s="959"/>
      <c r="N186" s="951">
        <v>21541894</v>
      </c>
      <c r="O186" s="959"/>
      <c r="P186" s="952">
        <v>138152.82</v>
      </c>
      <c r="Q186" s="950"/>
      <c r="R186" s="950"/>
      <c r="S186" s="950"/>
      <c r="T186" s="960"/>
      <c r="U186" s="255"/>
      <c r="V186" s="263"/>
      <c r="W186" s="960"/>
      <c r="X186" s="960"/>
      <c r="Y186" s="960"/>
      <c r="Z186" s="960"/>
      <c r="AA186" s="960"/>
      <c r="AB186" s="961"/>
      <c r="AC186" s="960"/>
      <c r="AD186" s="961"/>
      <c r="AE186" s="967"/>
      <c r="AF186" s="947"/>
      <c r="AG186" s="947"/>
      <c r="AH186" s="947"/>
      <c r="AI186" s="947"/>
      <c r="AJ186" s="947"/>
      <c r="AK186" s="947"/>
      <c r="AL186" s="947"/>
      <c r="AM186" s="947"/>
      <c r="AN186" s="947"/>
      <c r="AO186" s="947"/>
      <c r="AP186" s="947"/>
      <c r="AQ186" s="947"/>
      <c r="AR186" s="947"/>
      <c r="AS186" s="947"/>
      <c r="AT186" s="947"/>
      <c r="AU186" s="947"/>
      <c r="AV186" s="947"/>
      <c r="AW186" s="947"/>
      <c r="AX186" s="947"/>
      <c r="AY186" s="947"/>
      <c r="AZ186" s="947"/>
      <c r="BA186" s="947"/>
      <c r="BB186" s="947"/>
      <c r="BC186" s="947"/>
      <c r="BD186" s="947"/>
      <c r="BE186" s="967"/>
      <c r="BF186" s="967"/>
      <c r="BG186" s="967"/>
      <c r="BH186" s="967"/>
      <c r="BI186" s="967"/>
      <c r="BJ186" s="967"/>
      <c r="BK186" s="967"/>
      <c r="BL186" s="967"/>
      <c r="BM186" s="967"/>
      <c r="BN186" s="967"/>
      <c r="BO186" s="967"/>
      <c r="BP186" s="967"/>
      <c r="BQ186" s="967"/>
      <c r="BR186" s="967"/>
      <c r="BS186" s="967"/>
      <c r="BT186" s="967"/>
      <c r="BU186" s="967"/>
      <c r="BV186" s="967"/>
      <c r="BW186" s="967"/>
      <c r="BX186" s="967"/>
      <c r="BY186" s="967"/>
      <c r="BZ186" s="967"/>
      <c r="CA186" s="967"/>
      <c r="CB186" s="967"/>
      <c r="CC186" s="967"/>
      <c r="CD186" s="967"/>
      <c r="CE186" s="967"/>
      <c r="CF186" s="967"/>
      <c r="CG186" s="967"/>
      <c r="CH186" s="967"/>
      <c r="CI186" s="967"/>
      <c r="CJ186" s="967"/>
      <c r="CK186" s="967"/>
      <c r="CL186" s="967"/>
      <c r="CM186" s="967"/>
      <c r="CN186" s="967"/>
      <c r="CO186" s="967"/>
      <c r="CP186" s="967"/>
      <c r="CQ186" s="967"/>
      <c r="CR186" s="967"/>
      <c r="CS186" s="968"/>
      <c r="CT186" s="966"/>
      <c r="CU186" s="966"/>
      <c r="CV186" s="966"/>
      <c r="CW186" s="966"/>
      <c r="CX186" s="966"/>
      <c r="CY186" s="966"/>
      <c r="CZ186" s="966"/>
      <c r="DA186" s="966"/>
      <c r="DB186" s="966"/>
      <c r="DC186" s="966"/>
      <c r="DD186" s="966"/>
      <c r="DE186" s="966"/>
      <c r="DF186" s="966"/>
      <c r="DG186" s="966"/>
      <c r="DH186" s="966"/>
      <c r="DI186" s="966"/>
      <c r="DJ186" s="966"/>
      <c r="DK186" s="966"/>
      <c r="DL186" s="966"/>
      <c r="DM186" s="966"/>
      <c r="DN186" s="966"/>
      <c r="DO186" s="966"/>
      <c r="DP186" s="966"/>
      <c r="DQ186" s="966"/>
      <c r="DR186" s="966"/>
      <c r="DS186" s="966"/>
      <c r="DT186" s="966"/>
      <c r="DU186" s="966"/>
      <c r="DV186" s="966"/>
      <c r="DW186" s="966"/>
      <c r="DX186" s="966"/>
      <c r="DY186" s="966"/>
      <c r="DZ186" s="966"/>
      <c r="EA186" s="966"/>
      <c r="EB186" s="966"/>
      <c r="EC186" s="966"/>
      <c r="ED186" s="966"/>
      <c r="EE186" s="966"/>
      <c r="EF186" s="966"/>
      <c r="EG186" s="966"/>
      <c r="EH186" s="966"/>
      <c r="EI186" s="966"/>
      <c r="EJ186" s="966"/>
      <c r="EK186" s="966"/>
      <c r="EL186" s="966"/>
      <c r="EM186" s="966"/>
      <c r="EN186" s="966"/>
      <c r="EO186" s="966"/>
      <c r="EP186" s="966"/>
      <c r="EQ186" s="966"/>
      <c r="ER186" s="966"/>
      <c r="ES186" s="966"/>
      <c r="ET186" s="966"/>
      <c r="EU186" s="966"/>
      <c r="EV186" s="966"/>
      <c r="EW186" s="966"/>
      <c r="EX186" s="966"/>
      <c r="EY186" s="966"/>
      <c r="EZ186" s="966"/>
      <c r="FA186" s="966"/>
      <c r="FB186" s="966"/>
      <c r="FC186" s="966"/>
      <c r="FD186" s="966"/>
      <c r="FE186" s="966"/>
      <c r="FF186" s="966"/>
      <c r="FG186" s="966"/>
      <c r="FH186" s="966"/>
      <c r="FI186" s="966"/>
      <c r="FJ186" s="966"/>
      <c r="FK186" s="966"/>
      <c r="FL186" s="966"/>
      <c r="FM186" s="966"/>
      <c r="FN186" s="966"/>
      <c r="FO186" s="966"/>
      <c r="FP186" s="966"/>
      <c r="FQ186" s="966"/>
      <c r="FR186" s="966"/>
      <c r="FS186" s="966"/>
      <c r="FT186" s="966"/>
      <c r="FU186" s="966"/>
      <c r="FV186" s="966"/>
      <c r="FW186" s="966"/>
      <c r="FX186" s="966"/>
      <c r="FY186" s="966"/>
      <c r="FZ186" s="966"/>
      <c r="GA186" s="966"/>
      <c r="GB186" s="966"/>
      <c r="GC186" s="966"/>
      <c r="GD186" s="966"/>
      <c r="GE186" s="966"/>
      <c r="GF186" s="966"/>
      <c r="GG186" s="966"/>
      <c r="GH186" s="966"/>
      <c r="GI186" s="966"/>
      <c r="GJ186" s="966"/>
      <c r="GK186" s="966"/>
      <c r="GL186" s="966"/>
      <c r="GM186" s="966"/>
      <c r="GN186" s="966"/>
      <c r="GO186" s="966"/>
      <c r="GP186" s="966"/>
      <c r="GQ186" s="966"/>
      <c r="GR186" s="966"/>
      <c r="GS186" s="966"/>
      <c r="GT186" s="966"/>
      <c r="GU186" s="966"/>
      <c r="GV186" s="966"/>
      <c r="GW186" s="966"/>
      <c r="GX186" s="966"/>
      <c r="GY186" s="966"/>
      <c r="GZ186" s="966"/>
      <c r="HA186" s="966"/>
      <c r="HB186" s="966"/>
      <c r="HC186" s="966"/>
      <c r="HD186" s="966"/>
      <c r="HE186" s="966"/>
      <c r="HF186" s="966"/>
      <c r="HG186" s="966"/>
      <c r="HH186" s="966"/>
      <c r="HI186" s="966"/>
      <c r="HJ186" s="966"/>
      <c r="HK186" s="966"/>
      <c r="HL186" s="966"/>
      <c r="HM186" s="966"/>
      <c r="HN186" s="966"/>
      <c r="HO186" s="966"/>
      <c r="HP186" s="966"/>
      <c r="HQ186" s="966"/>
      <c r="HR186" s="966"/>
      <c r="HS186" s="966"/>
      <c r="HT186" s="966"/>
      <c r="HU186" s="966"/>
      <c r="HV186" s="966"/>
      <c r="HW186" s="966"/>
      <c r="HX186" s="966"/>
      <c r="HY186" s="966"/>
      <c r="HZ186" s="966"/>
      <c r="IA186" s="966"/>
      <c r="IB186" s="966"/>
      <c r="IC186" s="966"/>
      <c r="ID186" s="966"/>
      <c r="IE186" s="966"/>
      <c r="IF186" s="966"/>
      <c r="IG186" s="966"/>
      <c r="IH186" s="966"/>
      <c r="II186" s="966"/>
      <c r="IJ186" s="966"/>
      <c r="IK186" s="966"/>
      <c r="IL186" s="966"/>
      <c r="IM186" s="966"/>
      <c r="IN186" s="966"/>
      <c r="IO186" s="966"/>
      <c r="IP186" s="966"/>
      <c r="IQ186" s="966"/>
      <c r="IR186" s="966"/>
      <c r="IS186" s="966"/>
    </row>
    <row r="187" spans="2:253" ht="8.25" customHeight="1">
      <c r="B187" s="951"/>
      <c r="C187" s="959"/>
      <c r="D187" s="951"/>
      <c r="E187" s="959"/>
      <c r="F187" s="951"/>
      <c r="G187" s="959"/>
      <c r="H187" s="951"/>
      <c r="I187" s="959"/>
      <c r="J187" s="951"/>
      <c r="K187" s="959"/>
      <c r="L187" s="951"/>
      <c r="M187" s="959"/>
      <c r="N187" s="951"/>
      <c r="O187" s="959"/>
      <c r="P187" s="952"/>
      <c r="Q187" s="950"/>
      <c r="R187" s="950"/>
      <c r="S187" s="950"/>
      <c r="T187" s="979"/>
      <c r="U187" s="980"/>
      <c r="V187" s="981"/>
      <c r="W187" s="979"/>
      <c r="X187" s="979"/>
      <c r="Y187" s="979"/>
      <c r="Z187" s="979"/>
      <c r="AA187" s="979"/>
      <c r="AB187" s="980"/>
      <c r="AC187" s="979"/>
      <c r="AD187" s="980"/>
      <c r="AE187" s="982"/>
      <c r="AF187" s="947"/>
      <c r="AG187" s="947"/>
      <c r="AH187" s="947"/>
      <c r="AI187" s="947"/>
      <c r="AJ187" s="947"/>
      <c r="AK187" s="947"/>
      <c r="AL187" s="947"/>
      <c r="AM187" s="947"/>
      <c r="AN187" s="947"/>
      <c r="AO187" s="947"/>
      <c r="AP187" s="947"/>
      <c r="AQ187" s="947"/>
      <c r="AR187" s="947"/>
      <c r="AS187" s="947"/>
      <c r="AT187" s="947"/>
      <c r="AU187" s="947"/>
      <c r="AV187" s="947"/>
      <c r="AW187" s="947"/>
      <c r="AX187" s="947"/>
      <c r="AY187" s="947"/>
      <c r="AZ187" s="947"/>
      <c r="BA187" s="947"/>
      <c r="BB187" s="947"/>
      <c r="BC187" s="947"/>
      <c r="BD187" s="947"/>
      <c r="BE187" s="982"/>
      <c r="BF187" s="982"/>
      <c r="BG187" s="982"/>
      <c r="BH187" s="982"/>
      <c r="BI187" s="982"/>
      <c r="BJ187" s="982"/>
      <c r="BK187" s="982"/>
      <c r="BL187" s="982"/>
      <c r="BM187" s="982"/>
      <c r="BN187" s="982"/>
      <c r="BO187" s="982"/>
      <c r="BP187" s="982"/>
      <c r="BQ187" s="982"/>
      <c r="BR187" s="982"/>
      <c r="BS187" s="982"/>
      <c r="BT187" s="982"/>
      <c r="BU187" s="982"/>
      <c r="BV187" s="982"/>
      <c r="BW187" s="982"/>
      <c r="BX187" s="982"/>
      <c r="BY187" s="982"/>
      <c r="BZ187" s="982"/>
      <c r="CA187" s="982"/>
      <c r="CB187" s="982"/>
      <c r="CC187" s="982"/>
      <c r="CD187" s="982"/>
      <c r="CE187" s="982"/>
      <c r="CF187" s="982"/>
      <c r="CG187" s="982"/>
      <c r="CH187" s="982"/>
      <c r="CI187" s="982"/>
      <c r="CJ187" s="982"/>
      <c r="CK187" s="982"/>
      <c r="CL187" s="982"/>
      <c r="CM187" s="982"/>
      <c r="CN187" s="982"/>
      <c r="CO187" s="982"/>
      <c r="CP187" s="982"/>
      <c r="CQ187" s="982"/>
      <c r="CR187" s="982"/>
      <c r="CS187" s="982"/>
      <c r="CT187" s="966"/>
      <c r="CU187" s="966"/>
      <c r="CV187" s="966"/>
      <c r="CW187" s="966"/>
      <c r="CX187" s="966"/>
      <c r="CY187" s="966"/>
      <c r="CZ187" s="966"/>
      <c r="DA187" s="966"/>
      <c r="DB187" s="966"/>
      <c r="DC187" s="966"/>
      <c r="DD187" s="966"/>
      <c r="DE187" s="966"/>
      <c r="DF187" s="966"/>
      <c r="DG187" s="966"/>
      <c r="DH187" s="966"/>
      <c r="DI187" s="966"/>
      <c r="DJ187" s="966"/>
      <c r="DK187" s="966"/>
      <c r="DL187" s="966"/>
      <c r="DM187" s="966"/>
      <c r="DN187" s="966"/>
      <c r="DO187" s="966"/>
      <c r="DP187" s="966"/>
      <c r="DQ187" s="966"/>
      <c r="DR187" s="966"/>
      <c r="DS187" s="966"/>
      <c r="DT187" s="966"/>
      <c r="DU187" s="966"/>
      <c r="DV187" s="966"/>
      <c r="DW187" s="966"/>
      <c r="DX187" s="966"/>
      <c r="DY187" s="966"/>
      <c r="DZ187" s="966"/>
      <c r="EA187" s="966"/>
      <c r="EB187" s="966"/>
      <c r="EC187" s="966"/>
      <c r="ED187" s="966"/>
      <c r="EE187" s="966"/>
      <c r="EF187" s="966"/>
      <c r="EG187" s="966"/>
      <c r="EH187" s="966"/>
      <c r="EI187" s="966"/>
      <c r="EJ187" s="966"/>
      <c r="EK187" s="966"/>
      <c r="EL187" s="966"/>
      <c r="EM187" s="966"/>
      <c r="EN187" s="966"/>
      <c r="EO187" s="966"/>
      <c r="EP187" s="966"/>
      <c r="EQ187" s="966"/>
      <c r="ER187" s="966"/>
      <c r="ES187" s="966"/>
      <c r="ET187" s="966"/>
      <c r="EU187" s="966"/>
      <c r="EV187" s="966"/>
      <c r="EW187" s="966"/>
      <c r="EX187" s="966"/>
      <c r="EY187" s="966"/>
      <c r="EZ187" s="966"/>
      <c r="FA187" s="966"/>
      <c r="FB187" s="966"/>
      <c r="FC187" s="966"/>
      <c r="FD187" s="966"/>
      <c r="FE187" s="966"/>
      <c r="FF187" s="966"/>
      <c r="FG187" s="966"/>
      <c r="FH187" s="966"/>
      <c r="FI187" s="966"/>
      <c r="FJ187" s="966"/>
      <c r="FK187" s="966"/>
      <c r="FL187" s="966"/>
      <c r="FM187" s="966"/>
      <c r="FN187" s="966"/>
      <c r="FO187" s="966"/>
      <c r="FP187" s="966"/>
      <c r="FQ187" s="966"/>
      <c r="FR187" s="966"/>
      <c r="FS187" s="966"/>
      <c r="FT187" s="966"/>
      <c r="FU187" s="966"/>
      <c r="FV187" s="966"/>
      <c r="FW187" s="966"/>
      <c r="FX187" s="966"/>
      <c r="FY187" s="966"/>
      <c r="FZ187" s="966"/>
      <c r="GA187" s="966"/>
      <c r="GB187" s="966"/>
      <c r="GC187" s="966"/>
      <c r="GD187" s="966"/>
      <c r="GE187" s="966"/>
      <c r="GF187" s="966"/>
      <c r="GG187" s="966"/>
      <c r="GH187" s="966"/>
      <c r="GI187" s="966"/>
      <c r="GJ187" s="966"/>
      <c r="GK187" s="966"/>
      <c r="GL187" s="966"/>
      <c r="GM187" s="966"/>
      <c r="GN187" s="966"/>
      <c r="GO187" s="966"/>
      <c r="GP187" s="966"/>
      <c r="GQ187" s="966"/>
      <c r="GR187" s="966"/>
      <c r="GS187" s="966"/>
      <c r="GT187" s="966"/>
      <c r="GU187" s="966"/>
      <c r="GV187" s="966"/>
      <c r="GW187" s="966"/>
      <c r="GX187" s="966"/>
      <c r="GY187" s="966"/>
      <c r="GZ187" s="966"/>
      <c r="HA187" s="966"/>
      <c r="HB187" s="966"/>
      <c r="HC187" s="966"/>
      <c r="HD187" s="966"/>
      <c r="HE187" s="966"/>
      <c r="HF187" s="966"/>
      <c r="HG187" s="966"/>
      <c r="HH187" s="966"/>
      <c r="HI187" s="966"/>
      <c r="HJ187" s="966"/>
      <c r="HK187" s="966"/>
      <c r="HL187" s="966"/>
      <c r="HM187" s="966"/>
      <c r="HN187" s="966"/>
      <c r="HO187" s="966"/>
      <c r="HP187" s="966"/>
      <c r="HQ187" s="966"/>
      <c r="HR187" s="966"/>
      <c r="HS187" s="966"/>
      <c r="HT187" s="966"/>
      <c r="HU187" s="966"/>
      <c r="HV187" s="966"/>
      <c r="HW187" s="966"/>
      <c r="HX187" s="966"/>
      <c r="HY187" s="966"/>
      <c r="HZ187" s="966"/>
      <c r="IA187" s="966"/>
      <c r="IB187" s="966"/>
      <c r="IC187" s="966"/>
      <c r="ID187" s="966"/>
      <c r="IE187" s="966"/>
      <c r="IF187" s="966"/>
      <c r="IG187" s="966"/>
      <c r="IH187" s="966"/>
      <c r="II187" s="966"/>
      <c r="IJ187" s="966"/>
      <c r="IK187" s="966"/>
      <c r="IL187" s="966"/>
      <c r="IM187" s="966"/>
      <c r="IN187" s="966"/>
      <c r="IO187" s="966"/>
      <c r="IP187" s="966"/>
      <c r="IQ187" s="966"/>
      <c r="IR187" s="966"/>
      <c r="IS187" s="966"/>
    </row>
    <row r="188" spans="1:56" ht="12" customHeight="1">
      <c r="A188" s="189" t="s">
        <v>830</v>
      </c>
      <c r="B188" s="951">
        <v>1458396270</v>
      </c>
      <c r="C188" s="264"/>
      <c r="D188" s="951">
        <v>50997647.48</v>
      </c>
      <c r="E188" s="264"/>
      <c r="F188" s="951">
        <v>619843660</v>
      </c>
      <c r="G188" s="264"/>
      <c r="H188" s="951">
        <v>14283822.84</v>
      </c>
      <c r="I188" s="264"/>
      <c r="J188" s="951">
        <v>0</v>
      </c>
      <c r="K188" s="264"/>
      <c r="L188" s="951">
        <v>0</v>
      </c>
      <c r="M188" s="264"/>
      <c r="N188" s="951">
        <v>253002166</v>
      </c>
      <c r="O188" s="264"/>
      <c r="P188" s="952">
        <v>2093622.96</v>
      </c>
      <c r="Q188" s="950"/>
      <c r="R188" s="950"/>
      <c r="S188" s="950"/>
      <c r="T188" s="212"/>
      <c r="U188" s="255"/>
      <c r="V188" s="263"/>
      <c r="W188" s="212"/>
      <c r="Y188" s="212"/>
      <c r="AA188" s="212"/>
      <c r="AC188" s="212"/>
      <c r="AF188" s="947"/>
      <c r="AG188" s="947"/>
      <c r="AH188" s="947"/>
      <c r="AI188" s="947"/>
      <c r="AJ188" s="947"/>
      <c r="AK188" s="947"/>
      <c r="AL188" s="947"/>
      <c r="AM188" s="947"/>
      <c r="AN188" s="947"/>
      <c r="AO188" s="947"/>
      <c r="AP188" s="947"/>
      <c r="AQ188" s="947"/>
      <c r="AR188" s="947"/>
      <c r="AS188" s="947"/>
      <c r="AT188" s="947"/>
      <c r="AU188" s="947"/>
      <c r="AV188" s="947"/>
      <c r="AW188" s="947"/>
      <c r="AX188" s="947"/>
      <c r="AY188" s="947"/>
      <c r="AZ188" s="947"/>
      <c r="BA188" s="947"/>
      <c r="BB188" s="947"/>
      <c r="BC188" s="947"/>
      <c r="BD188" s="947"/>
    </row>
    <row r="189" spans="1:56" ht="12" customHeight="1">
      <c r="A189" s="189" t="s">
        <v>831</v>
      </c>
      <c r="B189" s="951">
        <v>772173375</v>
      </c>
      <c r="C189" s="264"/>
      <c r="D189" s="951">
        <v>26395508.55</v>
      </c>
      <c r="E189" s="264"/>
      <c r="F189" s="951">
        <v>94883544</v>
      </c>
      <c r="G189" s="264"/>
      <c r="H189" s="951">
        <v>3273482.29</v>
      </c>
      <c r="I189" s="264"/>
      <c r="J189" s="951">
        <v>0</v>
      </c>
      <c r="K189" s="264"/>
      <c r="L189" s="951">
        <v>0</v>
      </c>
      <c r="M189" s="264"/>
      <c r="N189" s="951">
        <v>317852192</v>
      </c>
      <c r="O189" s="264"/>
      <c r="P189" s="952">
        <v>3798872.17</v>
      </c>
      <c r="Q189" s="950"/>
      <c r="R189" s="950"/>
      <c r="S189" s="950"/>
      <c r="T189" s="212"/>
      <c r="U189" s="255"/>
      <c r="V189" s="263"/>
      <c r="W189" s="212"/>
      <c r="Y189" s="212"/>
      <c r="AA189" s="212"/>
      <c r="AC189" s="212"/>
      <c r="AF189" s="947"/>
      <c r="AG189" s="947"/>
      <c r="AH189" s="947"/>
      <c r="AI189" s="947"/>
      <c r="AJ189" s="947"/>
      <c r="AK189" s="947"/>
      <c r="AL189" s="947"/>
      <c r="AM189" s="947"/>
      <c r="AN189" s="947"/>
      <c r="AO189" s="947"/>
      <c r="AP189" s="947"/>
      <c r="AQ189" s="947"/>
      <c r="AR189" s="947"/>
      <c r="AS189" s="947"/>
      <c r="AT189" s="947"/>
      <c r="AU189" s="947"/>
      <c r="AV189" s="947"/>
      <c r="AW189" s="947"/>
      <c r="AX189" s="947"/>
      <c r="AY189" s="947"/>
      <c r="AZ189" s="947"/>
      <c r="BA189" s="947"/>
      <c r="BB189" s="947"/>
      <c r="BC189" s="947"/>
      <c r="BD189" s="947"/>
    </row>
    <row r="190" spans="1:56" ht="12" customHeight="1">
      <c r="A190" s="189" t="s">
        <v>879</v>
      </c>
      <c r="B190" s="951">
        <v>309284560</v>
      </c>
      <c r="C190" s="264"/>
      <c r="D190" s="951">
        <v>9865810</v>
      </c>
      <c r="E190" s="264"/>
      <c r="F190" s="951">
        <v>84915226</v>
      </c>
      <c r="G190" s="264"/>
      <c r="H190" s="951">
        <v>2717287</v>
      </c>
      <c r="I190" s="264"/>
      <c r="J190" s="951">
        <v>0</v>
      </c>
      <c r="K190" s="264"/>
      <c r="L190" s="951">
        <v>0</v>
      </c>
      <c r="M190" s="264"/>
      <c r="N190" s="951">
        <v>36400758</v>
      </c>
      <c r="O190" s="264"/>
      <c r="P190" s="952">
        <v>429660</v>
      </c>
      <c r="Q190" s="950"/>
      <c r="R190" s="950"/>
      <c r="S190" s="950"/>
      <c r="T190" s="212"/>
      <c r="U190" s="255"/>
      <c r="V190" s="263"/>
      <c r="W190" s="212"/>
      <c r="Y190" s="212"/>
      <c r="AA190" s="212"/>
      <c r="AC190" s="212"/>
      <c r="AF190" s="947"/>
      <c r="AG190" s="947"/>
      <c r="AH190" s="947"/>
      <c r="AI190" s="947"/>
      <c r="AJ190" s="947"/>
      <c r="AK190" s="947"/>
      <c r="AL190" s="947"/>
      <c r="AM190" s="947"/>
      <c r="AN190" s="947"/>
      <c r="AO190" s="947"/>
      <c r="AP190" s="947"/>
      <c r="AQ190" s="947"/>
      <c r="AR190" s="947"/>
      <c r="AS190" s="947"/>
      <c r="AT190" s="947"/>
      <c r="AU190" s="947"/>
      <c r="AV190" s="947"/>
      <c r="AW190" s="947"/>
      <c r="AX190" s="947"/>
      <c r="AY190" s="947"/>
      <c r="AZ190" s="947"/>
      <c r="BA190" s="947"/>
      <c r="BB190" s="947"/>
      <c r="BC190" s="947"/>
      <c r="BD190" s="947"/>
    </row>
    <row r="191" spans="1:253" ht="12" customHeight="1">
      <c r="A191" s="189" t="s">
        <v>880</v>
      </c>
      <c r="B191" s="951">
        <v>221856331</v>
      </c>
      <c r="C191" s="959"/>
      <c r="D191" s="951">
        <v>4436615.1</v>
      </c>
      <c r="E191" s="959"/>
      <c r="F191" s="951">
        <v>16036712</v>
      </c>
      <c r="G191" s="959"/>
      <c r="H191" s="951">
        <v>198855.22</v>
      </c>
      <c r="I191" s="959"/>
      <c r="J191" s="951">
        <v>0</v>
      </c>
      <c r="K191" s="959"/>
      <c r="L191" s="951">
        <v>0</v>
      </c>
      <c r="M191" s="959"/>
      <c r="N191" s="951">
        <v>57884493</v>
      </c>
      <c r="O191" s="959"/>
      <c r="P191" s="952">
        <v>522715.21</v>
      </c>
      <c r="Q191" s="950"/>
      <c r="R191" s="950"/>
      <c r="S191" s="950"/>
      <c r="T191" s="960"/>
      <c r="U191" s="255"/>
      <c r="V191" s="263"/>
      <c r="W191" s="960"/>
      <c r="X191" s="961"/>
      <c r="Y191" s="960"/>
      <c r="Z191" s="961"/>
      <c r="AA191" s="960"/>
      <c r="AB191" s="961"/>
      <c r="AC191" s="960"/>
      <c r="AD191" s="961"/>
      <c r="AE191" s="967"/>
      <c r="AF191" s="947"/>
      <c r="AG191" s="947"/>
      <c r="AH191" s="947"/>
      <c r="AI191" s="947"/>
      <c r="AJ191" s="947"/>
      <c r="AK191" s="947"/>
      <c r="AL191" s="947"/>
      <c r="AM191" s="947"/>
      <c r="AN191" s="947"/>
      <c r="AO191" s="947"/>
      <c r="AP191" s="947"/>
      <c r="AQ191" s="947"/>
      <c r="AR191" s="947"/>
      <c r="AS191" s="947"/>
      <c r="AT191" s="947"/>
      <c r="AU191" s="947"/>
      <c r="AV191" s="947"/>
      <c r="AW191" s="947"/>
      <c r="AX191" s="947"/>
      <c r="AY191" s="947"/>
      <c r="AZ191" s="947"/>
      <c r="BA191" s="947"/>
      <c r="BB191" s="947"/>
      <c r="BC191" s="947"/>
      <c r="BD191" s="947"/>
      <c r="BE191" s="967"/>
      <c r="BF191" s="967"/>
      <c r="BG191" s="967"/>
      <c r="BH191" s="967"/>
      <c r="BI191" s="967"/>
      <c r="BJ191" s="967"/>
      <c r="BK191" s="967"/>
      <c r="BL191" s="967"/>
      <c r="BM191" s="967"/>
      <c r="BN191" s="967"/>
      <c r="BO191" s="967"/>
      <c r="BP191" s="967"/>
      <c r="BQ191" s="967"/>
      <c r="BR191" s="967"/>
      <c r="BS191" s="967"/>
      <c r="BT191" s="967"/>
      <c r="BU191" s="967"/>
      <c r="BV191" s="967"/>
      <c r="BW191" s="967"/>
      <c r="BX191" s="967"/>
      <c r="BY191" s="967"/>
      <c r="BZ191" s="967"/>
      <c r="CA191" s="967"/>
      <c r="CB191" s="967"/>
      <c r="CC191" s="967"/>
      <c r="CD191" s="967"/>
      <c r="CE191" s="967"/>
      <c r="CF191" s="967"/>
      <c r="CG191" s="967"/>
      <c r="CH191" s="967"/>
      <c r="CI191" s="967"/>
      <c r="CJ191" s="967"/>
      <c r="CK191" s="967"/>
      <c r="CL191" s="967"/>
      <c r="CM191" s="967"/>
      <c r="CN191" s="967"/>
      <c r="CO191" s="967"/>
      <c r="CP191" s="967"/>
      <c r="CQ191" s="967"/>
      <c r="CR191" s="967"/>
      <c r="CS191" s="968"/>
      <c r="CT191" s="966"/>
      <c r="CU191" s="966"/>
      <c r="CV191" s="966"/>
      <c r="CW191" s="966"/>
      <c r="CX191" s="966"/>
      <c r="CY191" s="966"/>
      <c r="CZ191" s="966"/>
      <c r="DA191" s="966"/>
      <c r="DB191" s="966"/>
      <c r="DC191" s="966"/>
      <c r="DD191" s="966"/>
      <c r="DE191" s="966"/>
      <c r="DF191" s="966"/>
      <c r="DG191" s="966"/>
      <c r="DH191" s="966"/>
      <c r="DI191" s="966"/>
      <c r="DJ191" s="966"/>
      <c r="DK191" s="966"/>
      <c r="DL191" s="966"/>
      <c r="DM191" s="966"/>
      <c r="DN191" s="966"/>
      <c r="DO191" s="966"/>
      <c r="DP191" s="966"/>
      <c r="DQ191" s="966"/>
      <c r="DR191" s="966"/>
      <c r="DS191" s="966"/>
      <c r="DT191" s="966"/>
      <c r="DU191" s="966"/>
      <c r="DV191" s="966"/>
      <c r="DW191" s="966"/>
      <c r="DX191" s="966"/>
      <c r="DY191" s="966"/>
      <c r="DZ191" s="966"/>
      <c r="EA191" s="966"/>
      <c r="EB191" s="966"/>
      <c r="EC191" s="966"/>
      <c r="ED191" s="966"/>
      <c r="EE191" s="966"/>
      <c r="EF191" s="966"/>
      <c r="EG191" s="966"/>
      <c r="EH191" s="966"/>
      <c r="EI191" s="966"/>
      <c r="EJ191" s="966"/>
      <c r="EK191" s="966"/>
      <c r="EL191" s="966"/>
      <c r="EM191" s="966"/>
      <c r="EN191" s="966"/>
      <c r="EO191" s="966"/>
      <c r="EP191" s="966"/>
      <c r="EQ191" s="966"/>
      <c r="ER191" s="966"/>
      <c r="ES191" s="966"/>
      <c r="ET191" s="966"/>
      <c r="EU191" s="966"/>
      <c r="EV191" s="966"/>
      <c r="EW191" s="966"/>
      <c r="EX191" s="966"/>
      <c r="EY191" s="966"/>
      <c r="EZ191" s="966"/>
      <c r="FA191" s="966"/>
      <c r="FB191" s="966"/>
      <c r="FC191" s="966"/>
      <c r="FD191" s="966"/>
      <c r="FE191" s="966"/>
      <c r="FF191" s="966"/>
      <c r="FG191" s="966"/>
      <c r="FH191" s="966"/>
      <c r="FI191" s="966"/>
      <c r="FJ191" s="966"/>
      <c r="FK191" s="966"/>
      <c r="FL191" s="966"/>
      <c r="FM191" s="966"/>
      <c r="FN191" s="966"/>
      <c r="FO191" s="966"/>
      <c r="FP191" s="966"/>
      <c r="FQ191" s="966"/>
      <c r="FR191" s="966"/>
      <c r="FS191" s="966"/>
      <c r="FT191" s="966"/>
      <c r="FU191" s="966"/>
      <c r="FV191" s="966"/>
      <c r="FW191" s="966"/>
      <c r="FX191" s="966"/>
      <c r="FY191" s="966"/>
      <c r="FZ191" s="966"/>
      <c r="GA191" s="966"/>
      <c r="GB191" s="966"/>
      <c r="GC191" s="966"/>
      <c r="GD191" s="966"/>
      <c r="GE191" s="966"/>
      <c r="GF191" s="966"/>
      <c r="GG191" s="966"/>
      <c r="GH191" s="966"/>
      <c r="GI191" s="966"/>
      <c r="GJ191" s="966"/>
      <c r="GK191" s="966"/>
      <c r="GL191" s="966"/>
      <c r="GM191" s="966"/>
      <c r="GN191" s="966"/>
      <c r="GO191" s="966"/>
      <c r="GP191" s="966"/>
      <c r="GQ191" s="966"/>
      <c r="GR191" s="966"/>
      <c r="GS191" s="966"/>
      <c r="GT191" s="966"/>
      <c r="GU191" s="966"/>
      <c r="GV191" s="966"/>
      <c r="GW191" s="966"/>
      <c r="GX191" s="966"/>
      <c r="GY191" s="966"/>
      <c r="GZ191" s="966"/>
      <c r="HA191" s="966"/>
      <c r="HB191" s="966"/>
      <c r="HC191" s="966"/>
      <c r="HD191" s="966"/>
      <c r="HE191" s="966"/>
      <c r="HF191" s="966"/>
      <c r="HG191" s="966"/>
      <c r="HH191" s="966"/>
      <c r="HI191" s="966"/>
      <c r="HJ191" s="966"/>
      <c r="HK191" s="966"/>
      <c r="HL191" s="966"/>
      <c r="HM191" s="966"/>
      <c r="HN191" s="966"/>
      <c r="HO191" s="966"/>
      <c r="HP191" s="966"/>
      <c r="HQ191" s="966"/>
      <c r="HR191" s="966"/>
      <c r="HS191" s="966"/>
      <c r="HT191" s="966"/>
      <c r="HU191" s="966"/>
      <c r="HV191" s="966"/>
      <c r="HW191" s="966"/>
      <c r="HX191" s="966"/>
      <c r="HY191" s="966"/>
      <c r="HZ191" s="966"/>
      <c r="IA191" s="966"/>
      <c r="IB191" s="966"/>
      <c r="IC191" s="966"/>
      <c r="ID191" s="966"/>
      <c r="IE191" s="966"/>
      <c r="IF191" s="966"/>
      <c r="IG191" s="966"/>
      <c r="IH191" s="966"/>
      <c r="II191" s="966"/>
      <c r="IJ191" s="966"/>
      <c r="IK191" s="966"/>
      <c r="IL191" s="966"/>
      <c r="IM191" s="966"/>
      <c r="IN191" s="966"/>
      <c r="IO191" s="966"/>
      <c r="IP191" s="966"/>
      <c r="IQ191" s="966"/>
      <c r="IR191" s="966"/>
      <c r="IS191" s="966"/>
    </row>
    <row r="192" spans="1:253" ht="12" customHeight="1">
      <c r="A192" s="189" t="s">
        <v>881</v>
      </c>
      <c r="B192" s="951">
        <v>754645270</v>
      </c>
      <c r="C192" s="959"/>
      <c r="D192" s="951">
        <v>26406844.32</v>
      </c>
      <c r="E192" s="959"/>
      <c r="F192" s="951">
        <v>48020690</v>
      </c>
      <c r="G192" s="959"/>
      <c r="H192" s="951">
        <v>1507853.71</v>
      </c>
      <c r="I192" s="959"/>
      <c r="J192" s="951">
        <v>0</v>
      </c>
      <c r="K192" s="959"/>
      <c r="L192" s="951">
        <v>0</v>
      </c>
      <c r="M192" s="959"/>
      <c r="N192" s="951">
        <v>217629411</v>
      </c>
      <c r="O192" s="959"/>
      <c r="P192" s="952">
        <v>1988193.4407</v>
      </c>
      <c r="Q192" s="950"/>
      <c r="R192" s="950"/>
      <c r="S192" s="950"/>
      <c r="T192" s="960"/>
      <c r="U192" s="255"/>
      <c r="V192" s="263"/>
      <c r="W192" s="960"/>
      <c r="X192" s="960"/>
      <c r="Y192" s="960"/>
      <c r="Z192" s="960"/>
      <c r="AA192" s="960"/>
      <c r="AB192" s="961"/>
      <c r="AC192" s="960"/>
      <c r="AD192" s="961"/>
      <c r="AE192" s="967"/>
      <c r="AF192" s="947"/>
      <c r="AG192" s="947"/>
      <c r="AH192" s="947"/>
      <c r="AI192" s="947"/>
      <c r="AJ192" s="947"/>
      <c r="AK192" s="947"/>
      <c r="AL192" s="947"/>
      <c r="AM192" s="947"/>
      <c r="AN192" s="947"/>
      <c r="AO192" s="947"/>
      <c r="AP192" s="947"/>
      <c r="AQ192" s="947"/>
      <c r="AR192" s="947"/>
      <c r="AS192" s="947"/>
      <c r="AT192" s="947"/>
      <c r="AU192" s="947"/>
      <c r="AV192" s="947"/>
      <c r="AW192" s="947"/>
      <c r="AX192" s="947"/>
      <c r="AY192" s="947"/>
      <c r="AZ192" s="947"/>
      <c r="BA192" s="947"/>
      <c r="BB192" s="947"/>
      <c r="BC192" s="947"/>
      <c r="BD192" s="947"/>
      <c r="BE192" s="967"/>
      <c r="BF192" s="967"/>
      <c r="BG192" s="967"/>
      <c r="BH192" s="967"/>
      <c r="BI192" s="967"/>
      <c r="BJ192" s="967"/>
      <c r="BK192" s="967"/>
      <c r="BL192" s="967"/>
      <c r="BM192" s="967"/>
      <c r="BN192" s="967"/>
      <c r="BO192" s="967"/>
      <c r="BP192" s="967"/>
      <c r="BQ192" s="967"/>
      <c r="BR192" s="967"/>
      <c r="BS192" s="967"/>
      <c r="BT192" s="967"/>
      <c r="BU192" s="967"/>
      <c r="BV192" s="967"/>
      <c r="BW192" s="967"/>
      <c r="BX192" s="967"/>
      <c r="BY192" s="967"/>
      <c r="BZ192" s="967"/>
      <c r="CA192" s="967"/>
      <c r="CB192" s="967"/>
      <c r="CC192" s="967"/>
      <c r="CD192" s="967"/>
      <c r="CE192" s="967"/>
      <c r="CF192" s="967"/>
      <c r="CG192" s="967"/>
      <c r="CH192" s="967"/>
      <c r="CI192" s="967"/>
      <c r="CJ192" s="967"/>
      <c r="CK192" s="967"/>
      <c r="CL192" s="967"/>
      <c r="CM192" s="967"/>
      <c r="CN192" s="967"/>
      <c r="CO192" s="967"/>
      <c r="CP192" s="967"/>
      <c r="CQ192" s="967"/>
      <c r="CR192" s="967"/>
      <c r="CS192" s="968"/>
      <c r="CT192" s="966"/>
      <c r="CU192" s="966"/>
      <c r="CV192" s="966"/>
      <c r="CW192" s="966"/>
      <c r="CX192" s="966"/>
      <c r="CY192" s="966"/>
      <c r="CZ192" s="966"/>
      <c r="DA192" s="966"/>
      <c r="DB192" s="966"/>
      <c r="DC192" s="966"/>
      <c r="DD192" s="966"/>
      <c r="DE192" s="966"/>
      <c r="DF192" s="966"/>
      <c r="DG192" s="966"/>
      <c r="DH192" s="966"/>
      <c r="DI192" s="966"/>
      <c r="DJ192" s="966"/>
      <c r="DK192" s="966"/>
      <c r="DL192" s="966"/>
      <c r="DM192" s="966"/>
      <c r="DN192" s="966"/>
      <c r="DO192" s="966"/>
      <c r="DP192" s="966"/>
      <c r="DQ192" s="966"/>
      <c r="DR192" s="966"/>
      <c r="DS192" s="966"/>
      <c r="DT192" s="966"/>
      <c r="DU192" s="966"/>
      <c r="DV192" s="966"/>
      <c r="DW192" s="966"/>
      <c r="DX192" s="966"/>
      <c r="DY192" s="966"/>
      <c r="DZ192" s="966"/>
      <c r="EA192" s="966"/>
      <c r="EB192" s="966"/>
      <c r="EC192" s="966"/>
      <c r="ED192" s="966"/>
      <c r="EE192" s="966"/>
      <c r="EF192" s="966"/>
      <c r="EG192" s="966"/>
      <c r="EH192" s="966"/>
      <c r="EI192" s="966"/>
      <c r="EJ192" s="966"/>
      <c r="EK192" s="966"/>
      <c r="EL192" s="966"/>
      <c r="EM192" s="966"/>
      <c r="EN192" s="966"/>
      <c r="EO192" s="966"/>
      <c r="EP192" s="966"/>
      <c r="EQ192" s="966"/>
      <c r="ER192" s="966"/>
      <c r="ES192" s="966"/>
      <c r="ET192" s="966"/>
      <c r="EU192" s="966"/>
      <c r="EV192" s="966"/>
      <c r="EW192" s="966"/>
      <c r="EX192" s="966"/>
      <c r="EY192" s="966"/>
      <c r="EZ192" s="966"/>
      <c r="FA192" s="966"/>
      <c r="FB192" s="966"/>
      <c r="FC192" s="966"/>
      <c r="FD192" s="966"/>
      <c r="FE192" s="966"/>
      <c r="FF192" s="966"/>
      <c r="FG192" s="966"/>
      <c r="FH192" s="966"/>
      <c r="FI192" s="966"/>
      <c r="FJ192" s="966"/>
      <c r="FK192" s="966"/>
      <c r="FL192" s="966"/>
      <c r="FM192" s="966"/>
      <c r="FN192" s="966"/>
      <c r="FO192" s="966"/>
      <c r="FP192" s="966"/>
      <c r="FQ192" s="966"/>
      <c r="FR192" s="966"/>
      <c r="FS192" s="966"/>
      <c r="FT192" s="966"/>
      <c r="FU192" s="966"/>
      <c r="FV192" s="966"/>
      <c r="FW192" s="966"/>
      <c r="FX192" s="966"/>
      <c r="FY192" s="966"/>
      <c r="FZ192" s="966"/>
      <c r="GA192" s="966"/>
      <c r="GB192" s="966"/>
      <c r="GC192" s="966"/>
      <c r="GD192" s="966"/>
      <c r="GE192" s="966"/>
      <c r="GF192" s="966"/>
      <c r="GG192" s="966"/>
      <c r="GH192" s="966"/>
      <c r="GI192" s="966"/>
      <c r="GJ192" s="966"/>
      <c r="GK192" s="966"/>
      <c r="GL192" s="966"/>
      <c r="GM192" s="966"/>
      <c r="GN192" s="966"/>
      <c r="GO192" s="966"/>
      <c r="GP192" s="966"/>
      <c r="GQ192" s="966"/>
      <c r="GR192" s="966"/>
      <c r="GS192" s="966"/>
      <c r="GT192" s="966"/>
      <c r="GU192" s="966"/>
      <c r="GV192" s="966"/>
      <c r="GW192" s="966"/>
      <c r="GX192" s="966"/>
      <c r="GY192" s="966"/>
      <c r="GZ192" s="966"/>
      <c r="HA192" s="966"/>
      <c r="HB192" s="966"/>
      <c r="HC192" s="966"/>
      <c r="HD192" s="966"/>
      <c r="HE192" s="966"/>
      <c r="HF192" s="966"/>
      <c r="HG192" s="966"/>
      <c r="HH192" s="966"/>
      <c r="HI192" s="966"/>
      <c r="HJ192" s="966"/>
      <c r="HK192" s="966"/>
      <c r="HL192" s="966"/>
      <c r="HM192" s="966"/>
      <c r="HN192" s="966"/>
      <c r="HO192" s="966"/>
      <c r="HP192" s="966"/>
      <c r="HQ192" s="966"/>
      <c r="HR192" s="966"/>
      <c r="HS192" s="966"/>
      <c r="HT192" s="966"/>
      <c r="HU192" s="966"/>
      <c r="HV192" s="966"/>
      <c r="HW192" s="966"/>
      <c r="HX192" s="966"/>
      <c r="HY192" s="966"/>
      <c r="HZ192" s="966"/>
      <c r="IA192" s="966"/>
      <c r="IB192" s="966"/>
      <c r="IC192" s="966"/>
      <c r="ID192" s="966"/>
      <c r="IE192" s="966"/>
      <c r="IF192" s="966"/>
      <c r="IG192" s="966"/>
      <c r="IH192" s="966"/>
      <c r="II192" s="966"/>
      <c r="IJ192" s="966"/>
      <c r="IK192" s="966"/>
      <c r="IL192" s="966"/>
      <c r="IM192" s="966"/>
      <c r="IN192" s="966"/>
      <c r="IO192" s="966"/>
      <c r="IP192" s="966"/>
      <c r="IQ192" s="966"/>
      <c r="IR192" s="966"/>
      <c r="IS192" s="966"/>
    </row>
    <row r="193" spans="2:253" ht="8.25" customHeight="1">
      <c r="B193" s="951"/>
      <c r="C193" s="959"/>
      <c r="D193" s="951"/>
      <c r="E193" s="959"/>
      <c r="F193" s="951"/>
      <c r="G193" s="959"/>
      <c r="H193" s="951"/>
      <c r="I193" s="959"/>
      <c r="J193" s="951"/>
      <c r="K193" s="959"/>
      <c r="L193" s="951"/>
      <c r="M193" s="959"/>
      <c r="N193" s="951"/>
      <c r="O193" s="959"/>
      <c r="P193" s="952"/>
      <c r="Q193" s="950"/>
      <c r="R193" s="950"/>
      <c r="S193" s="950"/>
      <c r="T193" s="960"/>
      <c r="U193" s="961"/>
      <c r="V193" s="975"/>
      <c r="W193" s="960"/>
      <c r="X193" s="960"/>
      <c r="Y193" s="960"/>
      <c r="Z193" s="960"/>
      <c r="AA193" s="960"/>
      <c r="AB193" s="961"/>
      <c r="AC193" s="960"/>
      <c r="AD193" s="961"/>
      <c r="AE193" s="967"/>
      <c r="AF193" s="947"/>
      <c r="AG193" s="947"/>
      <c r="AH193" s="947"/>
      <c r="AI193" s="947"/>
      <c r="AJ193" s="947"/>
      <c r="AK193" s="947"/>
      <c r="AL193" s="947"/>
      <c r="AM193" s="947"/>
      <c r="AN193" s="947"/>
      <c r="AO193" s="947"/>
      <c r="AP193" s="947"/>
      <c r="AQ193" s="947"/>
      <c r="AR193" s="947"/>
      <c r="AS193" s="947"/>
      <c r="AT193" s="947"/>
      <c r="AU193" s="947"/>
      <c r="AV193" s="947"/>
      <c r="AW193" s="947"/>
      <c r="AX193" s="947"/>
      <c r="AY193" s="947"/>
      <c r="AZ193" s="947"/>
      <c r="BA193" s="947"/>
      <c r="BB193" s="947"/>
      <c r="BC193" s="947"/>
      <c r="BD193" s="947"/>
      <c r="BE193" s="967"/>
      <c r="BF193" s="967"/>
      <c r="BG193" s="967"/>
      <c r="BH193" s="967"/>
      <c r="BI193" s="967"/>
      <c r="BJ193" s="967"/>
      <c r="BK193" s="967"/>
      <c r="BL193" s="967"/>
      <c r="BM193" s="967"/>
      <c r="BN193" s="967"/>
      <c r="BO193" s="967"/>
      <c r="BP193" s="967"/>
      <c r="BQ193" s="967"/>
      <c r="BR193" s="967"/>
      <c r="BS193" s="967"/>
      <c r="BT193" s="967"/>
      <c r="BU193" s="967"/>
      <c r="BV193" s="967"/>
      <c r="BW193" s="967"/>
      <c r="BX193" s="967"/>
      <c r="BY193" s="967"/>
      <c r="BZ193" s="967"/>
      <c r="CA193" s="967"/>
      <c r="CB193" s="967"/>
      <c r="CC193" s="967"/>
      <c r="CD193" s="967"/>
      <c r="CE193" s="967"/>
      <c r="CF193" s="967"/>
      <c r="CG193" s="967"/>
      <c r="CH193" s="967"/>
      <c r="CI193" s="967"/>
      <c r="CJ193" s="967"/>
      <c r="CK193" s="967"/>
      <c r="CL193" s="967"/>
      <c r="CM193" s="967"/>
      <c r="CN193" s="967"/>
      <c r="CO193" s="967"/>
      <c r="CP193" s="967"/>
      <c r="CQ193" s="967"/>
      <c r="CR193" s="967"/>
      <c r="CS193" s="968"/>
      <c r="CT193" s="966"/>
      <c r="CU193" s="966"/>
      <c r="CV193" s="966"/>
      <c r="CW193" s="966"/>
      <c r="CX193" s="966"/>
      <c r="CY193" s="966"/>
      <c r="CZ193" s="966"/>
      <c r="DA193" s="966"/>
      <c r="DB193" s="966"/>
      <c r="DC193" s="966"/>
      <c r="DD193" s="966"/>
      <c r="DE193" s="966"/>
      <c r="DF193" s="966"/>
      <c r="DG193" s="966"/>
      <c r="DH193" s="966"/>
      <c r="DI193" s="966"/>
      <c r="DJ193" s="966"/>
      <c r="DK193" s="966"/>
      <c r="DL193" s="966"/>
      <c r="DM193" s="966"/>
      <c r="DN193" s="966"/>
      <c r="DO193" s="966"/>
      <c r="DP193" s="966"/>
      <c r="DQ193" s="966"/>
      <c r="DR193" s="966"/>
      <c r="DS193" s="966"/>
      <c r="DT193" s="966"/>
      <c r="DU193" s="966"/>
      <c r="DV193" s="966"/>
      <c r="DW193" s="966"/>
      <c r="DX193" s="966"/>
      <c r="DY193" s="966"/>
      <c r="DZ193" s="966"/>
      <c r="EA193" s="966"/>
      <c r="EB193" s="966"/>
      <c r="EC193" s="966"/>
      <c r="ED193" s="966"/>
      <c r="EE193" s="966"/>
      <c r="EF193" s="966"/>
      <c r="EG193" s="966"/>
      <c r="EH193" s="966"/>
      <c r="EI193" s="966"/>
      <c r="EJ193" s="966"/>
      <c r="EK193" s="966"/>
      <c r="EL193" s="966"/>
      <c r="EM193" s="966"/>
      <c r="EN193" s="966"/>
      <c r="EO193" s="966"/>
      <c r="EP193" s="966"/>
      <c r="EQ193" s="966"/>
      <c r="ER193" s="966"/>
      <c r="ES193" s="966"/>
      <c r="ET193" s="966"/>
      <c r="EU193" s="966"/>
      <c r="EV193" s="966"/>
      <c r="EW193" s="966"/>
      <c r="EX193" s="966"/>
      <c r="EY193" s="966"/>
      <c r="EZ193" s="966"/>
      <c r="FA193" s="966"/>
      <c r="FB193" s="966"/>
      <c r="FC193" s="966"/>
      <c r="FD193" s="966"/>
      <c r="FE193" s="966"/>
      <c r="FF193" s="966"/>
      <c r="FG193" s="966"/>
      <c r="FH193" s="966"/>
      <c r="FI193" s="966"/>
      <c r="FJ193" s="966"/>
      <c r="FK193" s="966"/>
      <c r="FL193" s="966"/>
      <c r="FM193" s="966"/>
      <c r="FN193" s="966"/>
      <c r="FO193" s="966"/>
      <c r="FP193" s="966"/>
      <c r="FQ193" s="966"/>
      <c r="FR193" s="966"/>
      <c r="FS193" s="966"/>
      <c r="FT193" s="966"/>
      <c r="FU193" s="966"/>
      <c r="FV193" s="966"/>
      <c r="FW193" s="966"/>
      <c r="FX193" s="966"/>
      <c r="FY193" s="966"/>
      <c r="FZ193" s="966"/>
      <c r="GA193" s="966"/>
      <c r="GB193" s="966"/>
      <c r="GC193" s="966"/>
      <c r="GD193" s="966"/>
      <c r="GE193" s="966"/>
      <c r="GF193" s="966"/>
      <c r="GG193" s="966"/>
      <c r="GH193" s="966"/>
      <c r="GI193" s="966"/>
      <c r="GJ193" s="966"/>
      <c r="GK193" s="966"/>
      <c r="GL193" s="966"/>
      <c r="GM193" s="966"/>
      <c r="GN193" s="966"/>
      <c r="GO193" s="966"/>
      <c r="GP193" s="966"/>
      <c r="GQ193" s="966"/>
      <c r="GR193" s="966"/>
      <c r="GS193" s="966"/>
      <c r="GT193" s="966"/>
      <c r="GU193" s="966"/>
      <c r="GV193" s="966"/>
      <c r="GW193" s="966"/>
      <c r="GX193" s="966"/>
      <c r="GY193" s="966"/>
      <c r="GZ193" s="966"/>
      <c r="HA193" s="966"/>
      <c r="HB193" s="966"/>
      <c r="HC193" s="966"/>
      <c r="HD193" s="966"/>
      <c r="HE193" s="966"/>
      <c r="HF193" s="966"/>
      <c r="HG193" s="966"/>
      <c r="HH193" s="966"/>
      <c r="HI193" s="966"/>
      <c r="HJ193" s="966"/>
      <c r="HK193" s="966"/>
      <c r="HL193" s="966"/>
      <c r="HM193" s="966"/>
      <c r="HN193" s="966"/>
      <c r="HO193" s="966"/>
      <c r="HP193" s="966"/>
      <c r="HQ193" s="966"/>
      <c r="HR193" s="966"/>
      <c r="HS193" s="966"/>
      <c r="HT193" s="966"/>
      <c r="HU193" s="966"/>
      <c r="HV193" s="966"/>
      <c r="HW193" s="966"/>
      <c r="HX193" s="966"/>
      <c r="HY193" s="966"/>
      <c r="HZ193" s="966"/>
      <c r="IA193" s="966"/>
      <c r="IB193" s="966"/>
      <c r="IC193" s="966"/>
      <c r="ID193" s="966"/>
      <c r="IE193" s="966"/>
      <c r="IF193" s="966"/>
      <c r="IG193" s="966"/>
      <c r="IH193" s="966"/>
      <c r="II193" s="966"/>
      <c r="IJ193" s="966"/>
      <c r="IK193" s="966"/>
      <c r="IL193" s="966"/>
      <c r="IM193" s="966"/>
      <c r="IN193" s="966"/>
      <c r="IO193" s="966"/>
      <c r="IP193" s="966"/>
      <c r="IQ193" s="966"/>
      <c r="IR193" s="966"/>
      <c r="IS193" s="966"/>
    </row>
    <row r="194" spans="1:253" ht="12" customHeight="1">
      <c r="A194" s="189" t="s">
        <v>882</v>
      </c>
      <c r="B194" s="951">
        <v>3965804508.4</v>
      </c>
      <c r="C194" s="959"/>
      <c r="D194" s="951">
        <v>138252260.23999998</v>
      </c>
      <c r="E194" s="959"/>
      <c r="F194" s="951">
        <v>197050704.7</v>
      </c>
      <c r="G194" s="959"/>
      <c r="H194" s="951">
        <v>1970507.1</v>
      </c>
      <c r="I194" s="959"/>
      <c r="J194" s="951">
        <v>0</v>
      </c>
      <c r="K194" s="966"/>
      <c r="L194" s="951">
        <v>0</v>
      </c>
      <c r="M194" s="966"/>
      <c r="N194" s="951">
        <v>1455795629</v>
      </c>
      <c r="O194" s="959"/>
      <c r="P194" s="952">
        <v>6529262</v>
      </c>
      <c r="Q194" s="950"/>
      <c r="R194" s="950"/>
      <c r="S194" s="950"/>
      <c r="T194" s="960"/>
      <c r="U194" s="255"/>
      <c r="V194" s="263"/>
      <c r="W194" s="960"/>
      <c r="X194" s="967"/>
      <c r="Y194" s="967"/>
      <c r="Z194" s="967"/>
      <c r="AA194" s="967"/>
      <c r="AB194" s="961"/>
      <c r="AC194" s="960"/>
      <c r="AD194" s="961"/>
      <c r="AE194" s="967"/>
      <c r="AF194" s="947"/>
      <c r="AG194" s="947"/>
      <c r="AH194" s="947"/>
      <c r="AI194" s="947"/>
      <c r="AJ194" s="947"/>
      <c r="AK194" s="947"/>
      <c r="AL194" s="947"/>
      <c r="AM194" s="947"/>
      <c r="AN194" s="947"/>
      <c r="AO194" s="947"/>
      <c r="AP194" s="947"/>
      <c r="AQ194" s="947"/>
      <c r="AR194" s="947"/>
      <c r="AS194" s="947"/>
      <c r="AT194" s="947"/>
      <c r="AU194" s="947"/>
      <c r="AV194" s="947"/>
      <c r="AW194" s="947"/>
      <c r="AX194" s="947"/>
      <c r="AY194" s="947"/>
      <c r="AZ194" s="947"/>
      <c r="BA194" s="947"/>
      <c r="BB194" s="947"/>
      <c r="BC194" s="947"/>
      <c r="BD194" s="947"/>
      <c r="BE194" s="967"/>
      <c r="BF194" s="967"/>
      <c r="BG194" s="967"/>
      <c r="BH194" s="967"/>
      <c r="BI194" s="967"/>
      <c r="BJ194" s="967"/>
      <c r="BK194" s="967"/>
      <c r="BL194" s="967"/>
      <c r="BM194" s="967"/>
      <c r="BN194" s="967"/>
      <c r="BO194" s="967"/>
      <c r="BP194" s="967"/>
      <c r="BQ194" s="967"/>
      <c r="BR194" s="967"/>
      <c r="BS194" s="967"/>
      <c r="BT194" s="967"/>
      <c r="BU194" s="967"/>
      <c r="BV194" s="967"/>
      <c r="BW194" s="967"/>
      <c r="BX194" s="967"/>
      <c r="BY194" s="967"/>
      <c r="BZ194" s="967"/>
      <c r="CA194" s="967"/>
      <c r="CB194" s="967"/>
      <c r="CC194" s="967"/>
      <c r="CD194" s="967"/>
      <c r="CE194" s="967"/>
      <c r="CF194" s="967"/>
      <c r="CG194" s="967"/>
      <c r="CH194" s="967"/>
      <c r="CI194" s="967"/>
      <c r="CJ194" s="967"/>
      <c r="CK194" s="967"/>
      <c r="CL194" s="967"/>
      <c r="CM194" s="967"/>
      <c r="CN194" s="967"/>
      <c r="CO194" s="967"/>
      <c r="CP194" s="967"/>
      <c r="CQ194" s="967"/>
      <c r="CR194" s="967"/>
      <c r="CS194" s="968"/>
      <c r="CT194" s="966"/>
      <c r="CU194" s="966"/>
      <c r="CV194" s="966"/>
      <c r="CW194" s="966"/>
      <c r="CX194" s="966"/>
      <c r="CY194" s="966"/>
      <c r="CZ194" s="966"/>
      <c r="DA194" s="966"/>
      <c r="DB194" s="966"/>
      <c r="DC194" s="966"/>
      <c r="DD194" s="966"/>
      <c r="DE194" s="966"/>
      <c r="DF194" s="966"/>
      <c r="DG194" s="966"/>
      <c r="DH194" s="966"/>
      <c r="DI194" s="966"/>
      <c r="DJ194" s="966"/>
      <c r="DK194" s="966"/>
      <c r="DL194" s="966"/>
      <c r="DM194" s="966"/>
      <c r="DN194" s="966"/>
      <c r="DO194" s="966"/>
      <c r="DP194" s="966"/>
      <c r="DQ194" s="966"/>
      <c r="DR194" s="966"/>
      <c r="DS194" s="966"/>
      <c r="DT194" s="966"/>
      <c r="DU194" s="966"/>
      <c r="DV194" s="966"/>
      <c r="DW194" s="966"/>
      <c r="DX194" s="966"/>
      <c r="DY194" s="966"/>
      <c r="DZ194" s="966"/>
      <c r="EA194" s="966"/>
      <c r="EB194" s="966"/>
      <c r="EC194" s="966"/>
      <c r="ED194" s="966"/>
      <c r="EE194" s="966"/>
      <c r="EF194" s="966"/>
      <c r="EG194" s="966"/>
      <c r="EH194" s="966"/>
      <c r="EI194" s="966"/>
      <c r="EJ194" s="966"/>
      <c r="EK194" s="966"/>
      <c r="EL194" s="966"/>
      <c r="EM194" s="966"/>
      <c r="EN194" s="966"/>
      <c r="EO194" s="966"/>
      <c r="EP194" s="966"/>
      <c r="EQ194" s="966"/>
      <c r="ER194" s="966"/>
      <c r="ES194" s="966"/>
      <c r="ET194" s="966"/>
      <c r="EU194" s="966"/>
      <c r="EV194" s="966"/>
      <c r="EW194" s="966"/>
      <c r="EX194" s="966"/>
      <c r="EY194" s="966"/>
      <c r="EZ194" s="966"/>
      <c r="FA194" s="966"/>
      <c r="FB194" s="966"/>
      <c r="FC194" s="966"/>
      <c r="FD194" s="966"/>
      <c r="FE194" s="966"/>
      <c r="FF194" s="966"/>
      <c r="FG194" s="966"/>
      <c r="FH194" s="966"/>
      <c r="FI194" s="966"/>
      <c r="FJ194" s="966"/>
      <c r="FK194" s="966"/>
      <c r="FL194" s="966"/>
      <c r="FM194" s="966"/>
      <c r="FN194" s="966"/>
      <c r="FO194" s="966"/>
      <c r="FP194" s="966"/>
      <c r="FQ194" s="966"/>
      <c r="FR194" s="966"/>
      <c r="FS194" s="966"/>
      <c r="FT194" s="966"/>
      <c r="FU194" s="966"/>
      <c r="FV194" s="966"/>
      <c r="FW194" s="966"/>
      <c r="FX194" s="966"/>
      <c r="FY194" s="966"/>
      <c r="FZ194" s="966"/>
      <c r="GA194" s="966"/>
      <c r="GB194" s="966"/>
      <c r="GC194" s="966"/>
      <c r="GD194" s="966"/>
      <c r="GE194" s="966"/>
      <c r="GF194" s="966"/>
      <c r="GG194" s="966"/>
      <c r="GH194" s="966"/>
      <c r="GI194" s="966"/>
      <c r="GJ194" s="966"/>
      <c r="GK194" s="966"/>
      <c r="GL194" s="966"/>
      <c r="GM194" s="966"/>
      <c r="GN194" s="966"/>
      <c r="GO194" s="966"/>
      <c r="GP194" s="966"/>
      <c r="GQ194" s="966"/>
      <c r="GR194" s="966"/>
      <c r="GS194" s="966"/>
      <c r="GT194" s="966"/>
      <c r="GU194" s="966"/>
      <c r="GV194" s="966"/>
      <c r="GW194" s="966"/>
      <c r="GX194" s="966"/>
      <c r="GY194" s="966"/>
      <c r="GZ194" s="966"/>
      <c r="HA194" s="966"/>
      <c r="HB194" s="966"/>
      <c r="HC194" s="966"/>
      <c r="HD194" s="966"/>
      <c r="HE194" s="966"/>
      <c r="HF194" s="966"/>
      <c r="HG194" s="966"/>
      <c r="HH194" s="966"/>
      <c r="HI194" s="966"/>
      <c r="HJ194" s="966"/>
      <c r="HK194" s="966"/>
      <c r="HL194" s="966"/>
      <c r="HM194" s="966"/>
      <c r="HN194" s="966"/>
      <c r="HO194" s="966"/>
      <c r="HP194" s="966"/>
      <c r="HQ194" s="966"/>
      <c r="HR194" s="966"/>
      <c r="HS194" s="966"/>
      <c r="HT194" s="966"/>
      <c r="HU194" s="966"/>
      <c r="HV194" s="966"/>
      <c r="HW194" s="966"/>
      <c r="HX194" s="966"/>
      <c r="HY194" s="966"/>
      <c r="HZ194" s="966"/>
      <c r="IA194" s="966"/>
      <c r="IB194" s="966"/>
      <c r="IC194" s="966"/>
      <c r="ID194" s="966"/>
      <c r="IE194" s="966"/>
      <c r="IF194" s="966"/>
      <c r="IG194" s="966"/>
      <c r="IH194" s="966"/>
      <c r="II194" s="966"/>
      <c r="IJ194" s="966"/>
      <c r="IK194" s="966"/>
      <c r="IL194" s="966"/>
      <c r="IM194" s="966"/>
      <c r="IN194" s="966"/>
      <c r="IO194" s="966"/>
      <c r="IP194" s="966"/>
      <c r="IQ194" s="966"/>
      <c r="IR194" s="966"/>
      <c r="IS194" s="966"/>
    </row>
    <row r="195" spans="1:56" ht="12" customHeight="1">
      <c r="A195" s="189" t="s">
        <v>883</v>
      </c>
      <c r="B195" s="951">
        <v>94555089</v>
      </c>
      <c r="C195" s="264"/>
      <c r="D195" s="951">
        <v>4665136.31</v>
      </c>
      <c r="E195" s="264"/>
      <c r="F195" s="951">
        <v>40116436</v>
      </c>
      <c r="G195" s="264"/>
      <c r="H195" s="951">
        <v>1203493.08</v>
      </c>
      <c r="I195" s="264"/>
      <c r="J195" s="951">
        <v>0</v>
      </c>
      <c r="K195" s="264"/>
      <c r="L195" s="951">
        <v>0</v>
      </c>
      <c r="M195" s="264"/>
      <c r="N195" s="951">
        <v>75214903</v>
      </c>
      <c r="O195" s="264"/>
      <c r="P195" s="952">
        <v>535352.91</v>
      </c>
      <c r="Q195" s="950"/>
      <c r="R195" s="950"/>
      <c r="S195" s="950"/>
      <c r="T195" s="212"/>
      <c r="U195" s="255"/>
      <c r="V195" s="263"/>
      <c r="W195" s="212"/>
      <c r="Y195" s="212"/>
      <c r="AA195" s="212"/>
      <c r="AC195" s="212"/>
      <c r="AF195" s="947"/>
      <c r="AG195" s="947"/>
      <c r="AH195" s="947"/>
      <c r="AI195" s="947"/>
      <c r="AJ195" s="947"/>
      <c r="AK195" s="947"/>
      <c r="AL195" s="947"/>
      <c r="AM195" s="947"/>
      <c r="AN195" s="947"/>
      <c r="AO195" s="947"/>
      <c r="AP195" s="947"/>
      <c r="AQ195" s="947"/>
      <c r="AR195" s="947"/>
      <c r="AS195" s="947"/>
      <c r="AT195" s="947"/>
      <c r="AU195" s="947"/>
      <c r="AV195" s="947"/>
      <c r="AW195" s="947"/>
      <c r="AX195" s="947"/>
      <c r="AY195" s="947"/>
      <c r="AZ195" s="947"/>
      <c r="BA195" s="947"/>
      <c r="BB195" s="947"/>
      <c r="BC195" s="947"/>
      <c r="BD195" s="947"/>
    </row>
    <row r="196" spans="1:253" ht="12" customHeight="1">
      <c r="A196" s="189" t="s">
        <v>884</v>
      </c>
      <c r="B196" s="951">
        <v>77293087</v>
      </c>
      <c r="C196" s="959"/>
      <c r="D196" s="951">
        <v>2689619.8618</v>
      </c>
      <c r="E196" s="959"/>
      <c r="F196" s="951">
        <v>83090</v>
      </c>
      <c r="G196" s="959"/>
      <c r="H196" s="951">
        <v>2908.15</v>
      </c>
      <c r="I196" s="959"/>
      <c r="J196" s="951">
        <v>0</v>
      </c>
      <c r="K196" s="966"/>
      <c r="L196" s="951">
        <v>0</v>
      </c>
      <c r="M196" s="966"/>
      <c r="N196" s="951">
        <v>51612958</v>
      </c>
      <c r="O196" s="959"/>
      <c r="P196" s="952">
        <v>279150.12520000007</v>
      </c>
      <c r="Q196" s="950"/>
      <c r="R196" s="950"/>
      <c r="S196" s="950"/>
      <c r="T196" s="960"/>
      <c r="U196" s="255"/>
      <c r="V196" s="263"/>
      <c r="W196" s="960"/>
      <c r="X196" s="967"/>
      <c r="Y196" s="967"/>
      <c r="Z196" s="967"/>
      <c r="AA196" s="967"/>
      <c r="AB196" s="961"/>
      <c r="AC196" s="960"/>
      <c r="AD196" s="961"/>
      <c r="AE196" s="967"/>
      <c r="AF196" s="947"/>
      <c r="AG196" s="947"/>
      <c r="AH196" s="947"/>
      <c r="AI196" s="947"/>
      <c r="AJ196" s="947"/>
      <c r="AK196" s="947"/>
      <c r="AL196" s="947"/>
      <c r="AM196" s="947"/>
      <c r="AN196" s="947"/>
      <c r="AO196" s="947"/>
      <c r="AP196" s="947"/>
      <c r="AQ196" s="947"/>
      <c r="AR196" s="947"/>
      <c r="AS196" s="947"/>
      <c r="AT196" s="947"/>
      <c r="AU196" s="947"/>
      <c r="AV196" s="947"/>
      <c r="AW196" s="947"/>
      <c r="AX196" s="947"/>
      <c r="AY196" s="947"/>
      <c r="AZ196" s="947"/>
      <c r="BA196" s="947"/>
      <c r="BB196" s="947"/>
      <c r="BC196" s="947"/>
      <c r="BD196" s="947"/>
      <c r="BE196" s="967"/>
      <c r="BF196" s="967"/>
      <c r="BG196" s="967"/>
      <c r="BH196" s="967"/>
      <c r="BI196" s="967"/>
      <c r="BJ196" s="967"/>
      <c r="BK196" s="967"/>
      <c r="BL196" s="967"/>
      <c r="BM196" s="967"/>
      <c r="BN196" s="967"/>
      <c r="BO196" s="967"/>
      <c r="BP196" s="967"/>
      <c r="BQ196" s="967"/>
      <c r="BR196" s="967"/>
      <c r="BS196" s="967"/>
      <c r="BT196" s="967"/>
      <c r="BU196" s="967"/>
      <c r="BV196" s="967"/>
      <c r="BW196" s="967"/>
      <c r="BX196" s="967"/>
      <c r="BY196" s="967"/>
      <c r="BZ196" s="967"/>
      <c r="CA196" s="967"/>
      <c r="CB196" s="967"/>
      <c r="CC196" s="967"/>
      <c r="CD196" s="967"/>
      <c r="CE196" s="967"/>
      <c r="CF196" s="967"/>
      <c r="CG196" s="967"/>
      <c r="CH196" s="967"/>
      <c r="CI196" s="967"/>
      <c r="CJ196" s="967"/>
      <c r="CK196" s="967"/>
      <c r="CL196" s="967"/>
      <c r="CM196" s="967"/>
      <c r="CN196" s="967"/>
      <c r="CO196" s="967"/>
      <c r="CP196" s="967"/>
      <c r="CQ196" s="967"/>
      <c r="CR196" s="967"/>
      <c r="CS196" s="968"/>
      <c r="CT196" s="966"/>
      <c r="CU196" s="966"/>
      <c r="CV196" s="966"/>
      <c r="CW196" s="966"/>
      <c r="CX196" s="966"/>
      <c r="CY196" s="966"/>
      <c r="CZ196" s="966"/>
      <c r="DA196" s="966"/>
      <c r="DB196" s="966"/>
      <c r="DC196" s="966"/>
      <c r="DD196" s="966"/>
      <c r="DE196" s="966"/>
      <c r="DF196" s="966"/>
      <c r="DG196" s="966"/>
      <c r="DH196" s="966"/>
      <c r="DI196" s="966"/>
      <c r="DJ196" s="966"/>
      <c r="DK196" s="966"/>
      <c r="DL196" s="966"/>
      <c r="DM196" s="966"/>
      <c r="DN196" s="966"/>
      <c r="DO196" s="966"/>
      <c r="DP196" s="966"/>
      <c r="DQ196" s="966"/>
      <c r="DR196" s="966"/>
      <c r="DS196" s="966"/>
      <c r="DT196" s="966"/>
      <c r="DU196" s="966"/>
      <c r="DV196" s="966"/>
      <c r="DW196" s="966"/>
      <c r="DX196" s="966"/>
      <c r="DY196" s="966"/>
      <c r="DZ196" s="966"/>
      <c r="EA196" s="966"/>
      <c r="EB196" s="966"/>
      <c r="EC196" s="966"/>
      <c r="ED196" s="966"/>
      <c r="EE196" s="966"/>
      <c r="EF196" s="966"/>
      <c r="EG196" s="966"/>
      <c r="EH196" s="966"/>
      <c r="EI196" s="966"/>
      <c r="EJ196" s="966"/>
      <c r="EK196" s="966"/>
      <c r="EL196" s="966"/>
      <c r="EM196" s="966"/>
      <c r="EN196" s="966"/>
      <c r="EO196" s="966"/>
      <c r="EP196" s="966"/>
      <c r="EQ196" s="966"/>
      <c r="ER196" s="966"/>
      <c r="ES196" s="966"/>
      <c r="ET196" s="966"/>
      <c r="EU196" s="966"/>
      <c r="EV196" s="966"/>
      <c r="EW196" s="966"/>
      <c r="EX196" s="966"/>
      <c r="EY196" s="966"/>
      <c r="EZ196" s="966"/>
      <c r="FA196" s="966"/>
      <c r="FB196" s="966"/>
      <c r="FC196" s="966"/>
      <c r="FD196" s="966"/>
      <c r="FE196" s="966"/>
      <c r="FF196" s="966"/>
      <c r="FG196" s="966"/>
      <c r="FH196" s="966"/>
      <c r="FI196" s="966"/>
      <c r="FJ196" s="966"/>
      <c r="FK196" s="966"/>
      <c r="FL196" s="966"/>
      <c r="FM196" s="966"/>
      <c r="FN196" s="966"/>
      <c r="FO196" s="966"/>
      <c r="FP196" s="966"/>
      <c r="FQ196" s="966"/>
      <c r="FR196" s="966"/>
      <c r="FS196" s="966"/>
      <c r="FT196" s="966"/>
      <c r="FU196" s="966"/>
      <c r="FV196" s="966"/>
      <c r="FW196" s="966"/>
      <c r="FX196" s="966"/>
      <c r="FY196" s="966"/>
      <c r="FZ196" s="966"/>
      <c r="GA196" s="966"/>
      <c r="GB196" s="966"/>
      <c r="GC196" s="966"/>
      <c r="GD196" s="966"/>
      <c r="GE196" s="966"/>
      <c r="GF196" s="966"/>
      <c r="GG196" s="966"/>
      <c r="GH196" s="966"/>
      <c r="GI196" s="966"/>
      <c r="GJ196" s="966"/>
      <c r="GK196" s="966"/>
      <c r="GL196" s="966"/>
      <c r="GM196" s="966"/>
      <c r="GN196" s="966"/>
      <c r="GO196" s="966"/>
      <c r="GP196" s="966"/>
      <c r="GQ196" s="966"/>
      <c r="GR196" s="966"/>
      <c r="GS196" s="966"/>
      <c r="GT196" s="966"/>
      <c r="GU196" s="966"/>
      <c r="GV196" s="966"/>
      <c r="GW196" s="966"/>
      <c r="GX196" s="966"/>
      <c r="GY196" s="966"/>
      <c r="GZ196" s="966"/>
      <c r="HA196" s="966"/>
      <c r="HB196" s="966"/>
      <c r="HC196" s="966"/>
      <c r="HD196" s="966"/>
      <c r="HE196" s="966"/>
      <c r="HF196" s="966"/>
      <c r="HG196" s="966"/>
      <c r="HH196" s="966"/>
      <c r="HI196" s="966"/>
      <c r="HJ196" s="966"/>
      <c r="HK196" s="966"/>
      <c r="HL196" s="966"/>
      <c r="HM196" s="966"/>
      <c r="HN196" s="966"/>
      <c r="HO196" s="966"/>
      <c r="HP196" s="966"/>
      <c r="HQ196" s="966"/>
      <c r="HR196" s="966"/>
      <c r="HS196" s="966"/>
      <c r="HT196" s="966"/>
      <c r="HU196" s="966"/>
      <c r="HV196" s="966"/>
      <c r="HW196" s="966"/>
      <c r="HX196" s="966"/>
      <c r="HY196" s="966"/>
      <c r="HZ196" s="966"/>
      <c r="IA196" s="966"/>
      <c r="IB196" s="966"/>
      <c r="IC196" s="966"/>
      <c r="ID196" s="966"/>
      <c r="IE196" s="966"/>
      <c r="IF196" s="966"/>
      <c r="IG196" s="966"/>
      <c r="IH196" s="966"/>
      <c r="II196" s="966"/>
      <c r="IJ196" s="966"/>
      <c r="IK196" s="966"/>
      <c r="IL196" s="966"/>
      <c r="IM196" s="966"/>
      <c r="IN196" s="966"/>
      <c r="IO196" s="966"/>
      <c r="IP196" s="966"/>
      <c r="IQ196" s="966"/>
      <c r="IR196" s="966"/>
      <c r="IS196" s="966"/>
    </row>
    <row r="197" spans="1:253" ht="12" customHeight="1">
      <c r="A197" s="189" t="s">
        <v>885</v>
      </c>
      <c r="B197" s="951">
        <v>204760862</v>
      </c>
      <c r="C197" s="959"/>
      <c r="D197" s="951">
        <v>5658304</v>
      </c>
      <c r="E197" s="959"/>
      <c r="F197" s="951">
        <v>110530332</v>
      </c>
      <c r="G197" s="959"/>
      <c r="H197" s="951">
        <v>1436894</v>
      </c>
      <c r="I197" s="959"/>
      <c r="J197" s="951">
        <v>0</v>
      </c>
      <c r="K197" s="959"/>
      <c r="L197" s="951">
        <v>0</v>
      </c>
      <c r="M197" s="959"/>
      <c r="N197" s="951">
        <v>62333393</v>
      </c>
      <c r="O197" s="959"/>
      <c r="P197" s="952">
        <v>424268</v>
      </c>
      <c r="Q197" s="950"/>
      <c r="R197" s="950"/>
      <c r="S197" s="950"/>
      <c r="T197" s="960"/>
      <c r="U197" s="255"/>
      <c r="V197" s="263"/>
      <c r="W197" s="960"/>
      <c r="X197" s="960"/>
      <c r="Y197" s="960"/>
      <c r="Z197" s="960"/>
      <c r="AA197" s="960"/>
      <c r="AB197" s="961"/>
      <c r="AC197" s="960"/>
      <c r="AD197" s="961"/>
      <c r="AE197" s="967"/>
      <c r="AF197" s="947"/>
      <c r="AG197" s="947"/>
      <c r="AH197" s="947"/>
      <c r="AI197" s="947"/>
      <c r="AJ197" s="947"/>
      <c r="AK197" s="947"/>
      <c r="AL197" s="947"/>
      <c r="AM197" s="947"/>
      <c r="AN197" s="947"/>
      <c r="AO197" s="947"/>
      <c r="AP197" s="947"/>
      <c r="AQ197" s="947"/>
      <c r="AR197" s="947"/>
      <c r="AS197" s="947"/>
      <c r="AT197" s="947"/>
      <c r="AU197" s="947"/>
      <c r="AV197" s="947"/>
      <c r="AW197" s="947"/>
      <c r="AX197" s="947"/>
      <c r="AY197" s="947"/>
      <c r="AZ197" s="947"/>
      <c r="BA197" s="947"/>
      <c r="BB197" s="947"/>
      <c r="BC197" s="947"/>
      <c r="BD197" s="947"/>
      <c r="BE197" s="967"/>
      <c r="BF197" s="967"/>
      <c r="BG197" s="967"/>
      <c r="BH197" s="967"/>
      <c r="BI197" s="967"/>
      <c r="BJ197" s="967"/>
      <c r="BK197" s="967"/>
      <c r="BL197" s="967"/>
      <c r="BM197" s="967"/>
      <c r="BN197" s="967"/>
      <c r="BO197" s="967"/>
      <c r="BP197" s="967"/>
      <c r="BQ197" s="967"/>
      <c r="BR197" s="967"/>
      <c r="BS197" s="967"/>
      <c r="BT197" s="967"/>
      <c r="BU197" s="967"/>
      <c r="BV197" s="967"/>
      <c r="BW197" s="967"/>
      <c r="BX197" s="967"/>
      <c r="BY197" s="967"/>
      <c r="BZ197" s="967"/>
      <c r="CA197" s="967"/>
      <c r="CB197" s="967"/>
      <c r="CC197" s="967"/>
      <c r="CD197" s="967"/>
      <c r="CE197" s="967"/>
      <c r="CF197" s="967"/>
      <c r="CG197" s="967"/>
      <c r="CH197" s="967"/>
      <c r="CI197" s="967"/>
      <c r="CJ197" s="967"/>
      <c r="CK197" s="967"/>
      <c r="CL197" s="967"/>
      <c r="CM197" s="967"/>
      <c r="CN197" s="967"/>
      <c r="CO197" s="967"/>
      <c r="CP197" s="967"/>
      <c r="CQ197" s="967"/>
      <c r="CR197" s="967"/>
      <c r="CS197" s="968"/>
      <c r="CT197" s="966"/>
      <c r="CU197" s="966"/>
      <c r="CV197" s="966"/>
      <c r="CW197" s="966"/>
      <c r="CX197" s="966"/>
      <c r="CY197" s="966"/>
      <c r="CZ197" s="966"/>
      <c r="DA197" s="966"/>
      <c r="DB197" s="966"/>
      <c r="DC197" s="966"/>
      <c r="DD197" s="966"/>
      <c r="DE197" s="966"/>
      <c r="DF197" s="966"/>
      <c r="DG197" s="966"/>
      <c r="DH197" s="966"/>
      <c r="DI197" s="966"/>
      <c r="DJ197" s="966"/>
      <c r="DK197" s="966"/>
      <c r="DL197" s="966"/>
      <c r="DM197" s="966"/>
      <c r="DN197" s="966"/>
      <c r="DO197" s="966"/>
      <c r="DP197" s="966"/>
      <c r="DQ197" s="966"/>
      <c r="DR197" s="966"/>
      <c r="DS197" s="966"/>
      <c r="DT197" s="966"/>
      <c r="DU197" s="966"/>
      <c r="DV197" s="966"/>
      <c r="DW197" s="966"/>
      <c r="DX197" s="966"/>
      <c r="DY197" s="966"/>
      <c r="DZ197" s="966"/>
      <c r="EA197" s="966"/>
      <c r="EB197" s="966"/>
      <c r="EC197" s="966"/>
      <c r="ED197" s="966"/>
      <c r="EE197" s="966"/>
      <c r="EF197" s="966"/>
      <c r="EG197" s="966"/>
      <c r="EH197" s="966"/>
      <c r="EI197" s="966"/>
      <c r="EJ197" s="966"/>
      <c r="EK197" s="966"/>
      <c r="EL197" s="966"/>
      <c r="EM197" s="966"/>
      <c r="EN197" s="966"/>
      <c r="EO197" s="966"/>
      <c r="EP197" s="966"/>
      <c r="EQ197" s="966"/>
      <c r="ER197" s="966"/>
      <c r="ES197" s="966"/>
      <c r="ET197" s="966"/>
      <c r="EU197" s="966"/>
      <c r="EV197" s="966"/>
      <c r="EW197" s="966"/>
      <c r="EX197" s="966"/>
      <c r="EY197" s="966"/>
      <c r="EZ197" s="966"/>
      <c r="FA197" s="966"/>
      <c r="FB197" s="966"/>
      <c r="FC197" s="966"/>
      <c r="FD197" s="966"/>
      <c r="FE197" s="966"/>
      <c r="FF197" s="966"/>
      <c r="FG197" s="966"/>
      <c r="FH197" s="966"/>
      <c r="FI197" s="966"/>
      <c r="FJ197" s="966"/>
      <c r="FK197" s="966"/>
      <c r="FL197" s="966"/>
      <c r="FM197" s="966"/>
      <c r="FN197" s="966"/>
      <c r="FO197" s="966"/>
      <c r="FP197" s="966"/>
      <c r="FQ197" s="966"/>
      <c r="FR197" s="966"/>
      <c r="FS197" s="966"/>
      <c r="FT197" s="966"/>
      <c r="FU197" s="966"/>
      <c r="FV197" s="966"/>
      <c r="FW197" s="966"/>
      <c r="FX197" s="966"/>
      <c r="FY197" s="966"/>
      <c r="FZ197" s="966"/>
      <c r="GA197" s="966"/>
      <c r="GB197" s="966"/>
      <c r="GC197" s="966"/>
      <c r="GD197" s="966"/>
      <c r="GE197" s="966"/>
      <c r="GF197" s="966"/>
      <c r="GG197" s="966"/>
      <c r="GH197" s="966"/>
      <c r="GI197" s="966"/>
      <c r="GJ197" s="966"/>
      <c r="GK197" s="966"/>
      <c r="GL197" s="966"/>
      <c r="GM197" s="966"/>
      <c r="GN197" s="966"/>
      <c r="GO197" s="966"/>
      <c r="GP197" s="966"/>
      <c r="GQ197" s="966"/>
      <c r="GR197" s="966"/>
      <c r="GS197" s="966"/>
      <c r="GT197" s="966"/>
      <c r="GU197" s="966"/>
      <c r="GV197" s="966"/>
      <c r="GW197" s="966"/>
      <c r="GX197" s="966"/>
      <c r="GY197" s="966"/>
      <c r="GZ197" s="966"/>
      <c r="HA197" s="966"/>
      <c r="HB197" s="966"/>
      <c r="HC197" s="966"/>
      <c r="HD197" s="966"/>
      <c r="HE197" s="966"/>
      <c r="HF197" s="966"/>
      <c r="HG197" s="966"/>
      <c r="HH197" s="966"/>
      <c r="HI197" s="966"/>
      <c r="HJ197" s="966"/>
      <c r="HK197" s="966"/>
      <c r="HL197" s="966"/>
      <c r="HM197" s="966"/>
      <c r="HN197" s="966"/>
      <c r="HO197" s="966"/>
      <c r="HP197" s="966"/>
      <c r="HQ197" s="966"/>
      <c r="HR197" s="966"/>
      <c r="HS197" s="966"/>
      <c r="HT197" s="966"/>
      <c r="HU197" s="966"/>
      <c r="HV197" s="966"/>
      <c r="HW197" s="966"/>
      <c r="HX197" s="966"/>
      <c r="HY197" s="966"/>
      <c r="HZ197" s="966"/>
      <c r="IA197" s="966"/>
      <c r="IB197" s="966"/>
      <c r="IC197" s="966"/>
      <c r="ID197" s="966"/>
      <c r="IE197" s="966"/>
      <c r="IF197" s="966"/>
      <c r="IG197" s="966"/>
      <c r="IH197" s="966"/>
      <c r="II197" s="966"/>
      <c r="IJ197" s="966"/>
      <c r="IK197" s="966"/>
      <c r="IL197" s="966"/>
      <c r="IM197" s="966"/>
      <c r="IN197" s="966"/>
      <c r="IO197" s="966"/>
      <c r="IP197" s="966"/>
      <c r="IQ197" s="966"/>
      <c r="IR197" s="966"/>
      <c r="IS197" s="966"/>
    </row>
    <row r="198" spans="32:56" ht="12" customHeight="1">
      <c r="AF198" s="947"/>
      <c r="AG198" s="947"/>
      <c r="AH198" s="947"/>
      <c r="AI198" s="947"/>
      <c r="AJ198" s="947"/>
      <c r="AK198" s="947"/>
      <c r="AL198" s="947"/>
      <c r="AM198" s="947"/>
      <c r="AN198" s="947"/>
      <c r="AO198" s="947"/>
      <c r="AP198" s="947"/>
      <c r="AQ198" s="947"/>
      <c r="AR198" s="947"/>
      <c r="AS198" s="947"/>
      <c r="AT198" s="947"/>
      <c r="AU198" s="947"/>
      <c r="AV198" s="947"/>
      <c r="AW198" s="947"/>
      <c r="AX198" s="947"/>
      <c r="AY198" s="947"/>
      <c r="AZ198" s="947"/>
      <c r="BA198" s="947"/>
      <c r="BB198" s="947"/>
      <c r="BC198" s="947"/>
      <c r="BD198" s="947"/>
    </row>
    <row r="199" spans="1:96" s="247" customFormat="1" ht="12.75" customHeight="1">
      <c r="A199" s="214" t="s">
        <v>886</v>
      </c>
      <c r="B199" s="214">
        <v>18046959654.8</v>
      </c>
      <c r="C199" s="214"/>
      <c r="D199" s="214">
        <v>653745485.67055</v>
      </c>
      <c r="E199" s="214"/>
      <c r="F199" s="214">
        <v>3311396650.7</v>
      </c>
      <c r="G199" s="214"/>
      <c r="H199" s="214">
        <v>74849827.83899999</v>
      </c>
      <c r="I199" s="214"/>
      <c r="J199" s="214">
        <v>3617500</v>
      </c>
      <c r="K199" s="214"/>
      <c r="L199" s="214">
        <v>36175</v>
      </c>
      <c r="M199" s="214"/>
      <c r="N199" s="214">
        <v>6139212306</v>
      </c>
      <c r="O199" s="214"/>
      <c r="P199" s="214">
        <v>54463066.980950005</v>
      </c>
      <c r="Q199" s="250"/>
      <c r="R199" s="250"/>
      <c r="S199" s="250"/>
      <c r="T199" s="218"/>
      <c r="U199" s="218"/>
      <c r="V199" s="276"/>
      <c r="W199" s="218"/>
      <c r="X199" s="218"/>
      <c r="Y199" s="218"/>
      <c r="Z199" s="218"/>
      <c r="AA199" s="218"/>
      <c r="AB199" s="218"/>
      <c r="AC199" s="218"/>
      <c r="AD199" s="218"/>
      <c r="AE199" s="218"/>
      <c r="AF199" s="947"/>
      <c r="AG199" s="947"/>
      <c r="AH199" s="947"/>
      <c r="AI199" s="947"/>
      <c r="AJ199" s="947"/>
      <c r="AK199" s="947"/>
      <c r="AL199" s="947"/>
      <c r="AM199" s="947"/>
      <c r="AN199" s="947"/>
      <c r="AO199" s="947"/>
      <c r="AP199" s="947"/>
      <c r="AQ199" s="947"/>
      <c r="AR199" s="947"/>
      <c r="AS199" s="947"/>
      <c r="AT199" s="947"/>
      <c r="AU199" s="947"/>
      <c r="AV199" s="947"/>
      <c r="AW199" s="947"/>
      <c r="AX199" s="947"/>
      <c r="AY199" s="947"/>
      <c r="AZ199" s="947"/>
      <c r="BA199" s="947"/>
      <c r="BB199" s="947"/>
      <c r="BC199" s="947"/>
      <c r="BD199" s="947"/>
      <c r="BE199" s="218"/>
      <c r="BF199" s="218"/>
      <c r="BG199" s="218"/>
      <c r="BH199" s="218"/>
      <c r="BI199" s="218"/>
      <c r="BJ199" s="218"/>
      <c r="BK199" s="218"/>
      <c r="BL199" s="218"/>
      <c r="BM199" s="218"/>
      <c r="BN199" s="218"/>
      <c r="BO199" s="218"/>
      <c r="BP199" s="218"/>
      <c r="BQ199" s="218"/>
      <c r="BR199" s="218"/>
      <c r="BS199" s="218"/>
      <c r="BT199" s="218"/>
      <c r="BU199" s="218"/>
      <c r="BV199" s="218"/>
      <c r="BW199" s="218"/>
      <c r="BX199" s="218"/>
      <c r="BY199" s="218"/>
      <c r="BZ199" s="218"/>
      <c r="CA199" s="218"/>
      <c r="CB199" s="218"/>
      <c r="CC199" s="218"/>
      <c r="CD199" s="218"/>
      <c r="CE199" s="218"/>
      <c r="CF199" s="218"/>
      <c r="CG199" s="218"/>
      <c r="CH199" s="218"/>
      <c r="CI199" s="218"/>
      <c r="CJ199" s="218"/>
      <c r="CK199" s="218"/>
      <c r="CL199" s="218"/>
      <c r="CM199" s="218"/>
      <c r="CN199" s="218"/>
      <c r="CO199" s="218"/>
      <c r="CP199" s="218"/>
      <c r="CQ199" s="218"/>
      <c r="CR199" s="218"/>
    </row>
    <row r="200" spans="1:96" s="247" customFormat="1" ht="12.75" customHeight="1">
      <c r="A200" s="214" t="s">
        <v>850</v>
      </c>
      <c r="B200" s="214">
        <v>53251729782</v>
      </c>
      <c r="C200" s="214"/>
      <c r="D200" s="214">
        <v>1830707638.0145996</v>
      </c>
      <c r="E200" s="214"/>
      <c r="F200" s="214">
        <v>7625827158</v>
      </c>
      <c r="G200" s="214"/>
      <c r="H200" s="214">
        <v>128136801.429</v>
      </c>
      <c r="I200" s="214"/>
      <c r="J200" s="214">
        <v>1226936042</v>
      </c>
      <c r="K200" s="214"/>
      <c r="L200" s="214">
        <v>12260838.2322</v>
      </c>
      <c r="M200" s="214"/>
      <c r="N200" s="214">
        <v>25610416426</v>
      </c>
      <c r="O200" s="214"/>
      <c r="P200" s="214">
        <v>188135414.06109995</v>
      </c>
      <c r="Q200" s="250"/>
      <c r="R200" s="250"/>
      <c r="S200" s="250"/>
      <c r="T200" s="218"/>
      <c r="U200" s="218"/>
      <c r="V200" s="276"/>
      <c r="W200" s="218"/>
      <c r="X200" s="218"/>
      <c r="Y200" s="218"/>
      <c r="Z200" s="218"/>
      <c r="AA200" s="218"/>
      <c r="AB200" s="218"/>
      <c r="AC200" s="218"/>
      <c r="AD200" s="218"/>
      <c r="AE200" s="218"/>
      <c r="AF200" s="947"/>
      <c r="AG200" s="947"/>
      <c r="AH200" s="947"/>
      <c r="AI200" s="947"/>
      <c r="AJ200" s="947"/>
      <c r="AK200" s="947"/>
      <c r="AL200" s="947"/>
      <c r="AM200" s="947"/>
      <c r="AN200" s="947"/>
      <c r="AO200" s="947"/>
      <c r="AP200" s="947"/>
      <c r="AQ200" s="947"/>
      <c r="AR200" s="947"/>
      <c r="AS200" s="947"/>
      <c r="AT200" s="947"/>
      <c r="AU200" s="947"/>
      <c r="AV200" s="947"/>
      <c r="AW200" s="947"/>
      <c r="AX200" s="947"/>
      <c r="AY200" s="947"/>
      <c r="AZ200" s="947"/>
      <c r="BA200" s="947"/>
      <c r="BB200" s="947"/>
      <c r="BC200" s="947"/>
      <c r="BD200" s="947"/>
      <c r="BE200" s="218"/>
      <c r="BF200" s="218"/>
      <c r="BG200" s="218"/>
      <c r="BH200" s="218"/>
      <c r="BI200" s="218"/>
      <c r="BJ200" s="218"/>
      <c r="BK200" s="218"/>
      <c r="BL200" s="218"/>
      <c r="BM200" s="218"/>
      <c r="BN200" s="218"/>
      <c r="BO200" s="218"/>
      <c r="BP200" s="218"/>
      <c r="BQ200" s="218"/>
      <c r="BR200" s="218"/>
      <c r="BS200" s="218"/>
      <c r="BT200" s="218"/>
      <c r="BU200" s="218"/>
      <c r="BV200" s="218"/>
      <c r="BW200" s="218"/>
      <c r="BX200" s="218"/>
      <c r="BY200" s="218"/>
      <c r="BZ200" s="218"/>
      <c r="CA200" s="218"/>
      <c r="CB200" s="218"/>
      <c r="CC200" s="218"/>
      <c r="CD200" s="218"/>
      <c r="CE200" s="218"/>
      <c r="CF200" s="218"/>
      <c r="CG200" s="218"/>
      <c r="CH200" s="218"/>
      <c r="CI200" s="218"/>
      <c r="CJ200" s="218"/>
      <c r="CK200" s="218"/>
      <c r="CL200" s="218"/>
      <c r="CM200" s="218"/>
      <c r="CN200" s="218"/>
      <c r="CO200" s="218"/>
      <c r="CP200" s="218"/>
      <c r="CQ200" s="218"/>
      <c r="CR200" s="218"/>
    </row>
    <row r="201" spans="32:56" ht="11.25" customHeight="1">
      <c r="AF201" s="947"/>
      <c r="AG201" s="947"/>
      <c r="AH201" s="947"/>
      <c r="AI201" s="947"/>
      <c r="AJ201" s="947"/>
      <c r="AK201" s="947"/>
      <c r="AL201" s="947"/>
      <c r="AM201" s="947"/>
      <c r="AN201" s="947"/>
      <c r="AO201" s="947"/>
      <c r="AP201" s="947"/>
      <c r="AQ201" s="947"/>
      <c r="AR201" s="947"/>
      <c r="AS201" s="947"/>
      <c r="AT201" s="947"/>
      <c r="AU201" s="947"/>
      <c r="AV201" s="947"/>
      <c r="AW201" s="947"/>
      <c r="AX201" s="947"/>
      <c r="AY201" s="947"/>
      <c r="AZ201" s="947"/>
      <c r="BA201" s="947"/>
      <c r="BB201" s="947"/>
      <c r="BC201" s="947"/>
      <c r="BD201" s="947"/>
    </row>
    <row r="202" spans="1:56" ht="12.75" customHeight="1">
      <c r="A202" s="240" t="s">
        <v>887</v>
      </c>
      <c r="B202" s="214">
        <v>71298689436.8</v>
      </c>
      <c r="C202" s="214"/>
      <c r="D202" s="214">
        <v>2484453123.6851497</v>
      </c>
      <c r="E202" s="214"/>
      <c r="F202" s="214">
        <v>10937223808.7</v>
      </c>
      <c r="G202" s="214"/>
      <c r="H202" s="214">
        <v>202986629.268</v>
      </c>
      <c r="I202" s="214"/>
      <c r="J202" s="214">
        <v>1230553542</v>
      </c>
      <c r="K202" s="214"/>
      <c r="L202" s="214">
        <v>12297013.2322</v>
      </c>
      <c r="M202" s="214"/>
      <c r="N202" s="214">
        <v>31749628732</v>
      </c>
      <c r="O202" s="214"/>
      <c r="P202" s="214">
        <v>242598481.04204994</v>
      </c>
      <c r="T202" s="218"/>
      <c r="U202" s="218"/>
      <c r="V202" s="276"/>
      <c r="W202" s="218"/>
      <c r="X202" s="218"/>
      <c r="Y202" s="218"/>
      <c r="Z202" s="218"/>
      <c r="AA202" s="218"/>
      <c r="AB202" s="218"/>
      <c r="AC202" s="218"/>
      <c r="AD202" s="218"/>
      <c r="AF202" s="947"/>
      <c r="AG202" s="947"/>
      <c r="AH202" s="947"/>
      <c r="AI202" s="947"/>
      <c r="AJ202" s="947"/>
      <c r="AK202" s="947"/>
      <c r="AL202" s="947"/>
      <c r="AM202" s="947"/>
      <c r="AN202" s="947"/>
      <c r="AO202" s="947"/>
      <c r="AP202" s="947"/>
      <c r="AQ202" s="947"/>
      <c r="AR202" s="947"/>
      <c r="AS202" s="947"/>
      <c r="AT202" s="947"/>
      <c r="AU202" s="947"/>
      <c r="AV202" s="947"/>
      <c r="AW202" s="947"/>
      <c r="AX202" s="947"/>
      <c r="AY202" s="947"/>
      <c r="AZ202" s="947"/>
      <c r="BA202" s="947"/>
      <c r="BB202" s="947"/>
      <c r="BC202" s="947"/>
      <c r="BD202" s="947"/>
    </row>
    <row r="203" spans="1:56" ht="11.25" customHeight="1">
      <c r="A203" s="191"/>
      <c r="B203" s="191"/>
      <c r="C203" s="191"/>
      <c r="D203" s="191"/>
      <c r="E203" s="191"/>
      <c r="F203" s="191"/>
      <c r="G203" s="191"/>
      <c r="H203" s="191"/>
      <c r="I203" s="191"/>
      <c r="J203" s="191"/>
      <c r="K203" s="191"/>
      <c r="L203" s="191"/>
      <c r="M203" s="191"/>
      <c r="N203" s="191"/>
      <c r="O203" s="191"/>
      <c r="P203" s="191"/>
      <c r="U203" s="191"/>
      <c r="V203" s="280"/>
      <c r="X203" s="191"/>
      <c r="Z203" s="191"/>
      <c r="AB203" s="191"/>
      <c r="AD203" s="191"/>
      <c r="AF203" s="947"/>
      <c r="AG203" s="947"/>
      <c r="AH203" s="947"/>
      <c r="AI203" s="947"/>
      <c r="AJ203" s="947"/>
      <c r="AK203" s="947"/>
      <c r="AL203" s="947"/>
      <c r="AM203" s="947"/>
      <c r="AN203" s="947"/>
      <c r="AO203" s="947"/>
      <c r="AP203" s="947"/>
      <c r="AQ203" s="947"/>
      <c r="AR203" s="947"/>
      <c r="AS203" s="947"/>
      <c r="AT203" s="947"/>
      <c r="AU203" s="947"/>
      <c r="AV203" s="947"/>
      <c r="AW203" s="947"/>
      <c r="AX203" s="947"/>
      <c r="AY203" s="947"/>
      <c r="AZ203" s="947"/>
      <c r="BA203" s="947"/>
      <c r="BB203" s="947"/>
      <c r="BC203" s="947"/>
      <c r="BD203" s="947"/>
    </row>
    <row r="204" spans="1:56" ht="11.25" customHeight="1">
      <c r="A204" s="1078"/>
      <c r="B204" s="1078"/>
      <c r="C204" s="1078"/>
      <c r="D204" s="1078"/>
      <c r="E204" s="1078"/>
      <c r="F204" s="1078"/>
      <c r="G204" s="1078"/>
      <c r="H204" s="1078"/>
      <c r="I204" s="1078"/>
      <c r="J204" s="1078"/>
      <c r="K204" s="1078"/>
      <c r="L204" s="1078"/>
      <c r="M204" s="1078"/>
      <c r="N204" s="1078"/>
      <c r="O204" s="1078"/>
      <c r="P204" s="1078"/>
      <c r="R204" s="281"/>
      <c r="S204" s="281"/>
      <c r="T204" s="281"/>
      <c r="U204" s="281"/>
      <c r="V204" s="282"/>
      <c r="W204" s="281"/>
      <c r="X204" s="281"/>
      <c r="Y204" s="281"/>
      <c r="Z204" s="281"/>
      <c r="AA204" s="281"/>
      <c r="AB204" s="281"/>
      <c r="AC204" s="281"/>
      <c r="AD204" s="281"/>
      <c r="AF204" s="947"/>
      <c r="AG204" s="947"/>
      <c r="AH204" s="947"/>
      <c r="AI204" s="947"/>
      <c r="AJ204" s="947"/>
      <c r="AK204" s="947"/>
      <c r="AL204" s="947"/>
      <c r="AM204" s="947"/>
      <c r="AN204" s="947"/>
      <c r="AO204" s="947"/>
      <c r="AP204" s="947"/>
      <c r="AQ204" s="947"/>
      <c r="AR204" s="947"/>
      <c r="AS204" s="947"/>
      <c r="AT204" s="947"/>
      <c r="AU204" s="947"/>
      <c r="AV204" s="947"/>
      <c r="AW204" s="947"/>
      <c r="AX204" s="947"/>
      <c r="AY204" s="947"/>
      <c r="AZ204" s="947"/>
      <c r="BA204" s="947"/>
      <c r="BB204" s="947"/>
      <c r="BC204" s="947"/>
      <c r="BD204" s="947"/>
    </row>
    <row r="205" spans="1:56" ht="12" customHeight="1">
      <c r="A205" s="1078" t="s">
        <v>616</v>
      </c>
      <c r="B205" s="1078"/>
      <c r="C205" s="1078"/>
      <c r="D205" s="1078"/>
      <c r="E205" s="1078"/>
      <c r="F205" s="1078"/>
      <c r="G205" s="1078"/>
      <c r="H205" s="1078"/>
      <c r="I205" s="1078"/>
      <c r="J205" s="1078"/>
      <c r="K205" s="1078"/>
      <c r="L205" s="1078"/>
      <c r="M205" s="1078"/>
      <c r="N205" s="1078"/>
      <c r="O205" s="1078"/>
      <c r="P205" s="1078"/>
      <c r="R205" s="281"/>
      <c r="S205" s="281"/>
      <c r="T205" s="281"/>
      <c r="U205" s="281"/>
      <c r="V205" s="282"/>
      <c r="W205" s="281"/>
      <c r="X205" s="281"/>
      <c r="Y205" s="281"/>
      <c r="Z205" s="281"/>
      <c r="AA205" s="281"/>
      <c r="AB205" s="281"/>
      <c r="AC205" s="281"/>
      <c r="AD205" s="281"/>
      <c r="AF205" s="947"/>
      <c r="AG205" s="947"/>
      <c r="AH205" s="947"/>
      <c r="AI205" s="947"/>
      <c r="AJ205" s="947"/>
      <c r="AK205" s="947"/>
      <c r="AL205" s="947"/>
      <c r="AM205" s="947"/>
      <c r="AN205" s="947"/>
      <c r="AO205" s="947"/>
      <c r="AP205" s="947"/>
      <c r="AQ205" s="947"/>
      <c r="AR205" s="947"/>
      <c r="AS205" s="947"/>
      <c r="AT205" s="947"/>
      <c r="AU205" s="947"/>
      <c r="AV205" s="947"/>
      <c r="AW205" s="947"/>
      <c r="AX205" s="947"/>
      <c r="AY205" s="947"/>
      <c r="AZ205" s="947"/>
      <c r="BA205" s="947"/>
      <c r="BB205" s="947"/>
      <c r="BC205" s="947"/>
      <c r="BD205" s="947"/>
    </row>
    <row r="206" spans="1:56" ht="12" customHeight="1">
      <c r="A206" s="1078" t="s">
        <v>953</v>
      </c>
      <c r="B206" s="1078"/>
      <c r="C206" s="1078"/>
      <c r="D206" s="1078"/>
      <c r="E206" s="1078"/>
      <c r="F206" s="1078"/>
      <c r="G206" s="1078"/>
      <c r="H206" s="1078"/>
      <c r="I206" s="1078"/>
      <c r="J206" s="1078"/>
      <c r="K206" s="1078"/>
      <c r="L206" s="1078"/>
      <c r="M206" s="1078"/>
      <c r="N206" s="1078"/>
      <c r="O206" s="1078"/>
      <c r="P206" s="1078"/>
      <c r="R206" s="281"/>
      <c r="S206" s="281"/>
      <c r="T206" s="281"/>
      <c r="U206" s="281"/>
      <c r="V206" s="282"/>
      <c r="W206" s="281"/>
      <c r="X206" s="281"/>
      <c r="Y206" s="281"/>
      <c r="Z206" s="281"/>
      <c r="AA206" s="281"/>
      <c r="AB206" s="281"/>
      <c r="AC206" s="281"/>
      <c r="AD206" s="281"/>
      <c r="AF206" s="947"/>
      <c r="AG206" s="947"/>
      <c r="AH206" s="947"/>
      <c r="AI206" s="947"/>
      <c r="AJ206" s="947"/>
      <c r="AK206" s="947"/>
      <c r="AL206" s="947"/>
      <c r="AM206" s="947"/>
      <c r="AN206" s="947"/>
      <c r="AO206" s="947"/>
      <c r="AP206" s="947"/>
      <c r="AQ206" s="947"/>
      <c r="AR206" s="947"/>
      <c r="AS206" s="947"/>
      <c r="AT206" s="947"/>
      <c r="AU206" s="947"/>
      <c r="AV206" s="947"/>
      <c r="AW206" s="947"/>
      <c r="AX206" s="947"/>
      <c r="AY206" s="947"/>
      <c r="AZ206" s="947"/>
      <c r="BA206" s="947"/>
      <c r="BB206" s="947"/>
      <c r="BC206" s="947"/>
      <c r="BD206" s="947"/>
    </row>
    <row r="207" spans="1:56" ht="12" customHeight="1">
      <c r="A207" s="1077" t="s">
        <v>954</v>
      </c>
      <c r="B207" s="1077"/>
      <c r="C207" s="1077"/>
      <c r="D207" s="1077"/>
      <c r="E207" s="1077"/>
      <c r="F207" s="1077"/>
      <c r="G207" s="1077"/>
      <c r="H207" s="1077"/>
      <c r="I207" s="1077"/>
      <c r="J207" s="1077"/>
      <c r="K207" s="1077"/>
      <c r="L207" s="1077"/>
      <c r="M207" s="1077"/>
      <c r="N207" s="1077"/>
      <c r="O207" s="1077"/>
      <c r="P207" s="1077"/>
      <c r="R207" s="281"/>
      <c r="S207" s="281"/>
      <c r="T207" s="281"/>
      <c r="U207" s="281"/>
      <c r="V207" s="282"/>
      <c r="W207" s="281"/>
      <c r="X207" s="281"/>
      <c r="Y207" s="281"/>
      <c r="Z207" s="281"/>
      <c r="AA207" s="281"/>
      <c r="AB207" s="281"/>
      <c r="AC207" s="281"/>
      <c r="AD207" s="281"/>
      <c r="AF207" s="947"/>
      <c r="AG207" s="947"/>
      <c r="AH207" s="947"/>
      <c r="AI207" s="947"/>
      <c r="AJ207" s="947"/>
      <c r="AK207" s="947"/>
      <c r="AL207" s="947"/>
      <c r="AM207" s="947"/>
      <c r="AN207" s="947"/>
      <c r="AO207" s="947"/>
      <c r="AP207" s="947"/>
      <c r="AQ207" s="947"/>
      <c r="AR207" s="947"/>
      <c r="AS207" s="947"/>
      <c r="AT207" s="947"/>
      <c r="AU207" s="947"/>
      <c r="AV207" s="947"/>
      <c r="AW207" s="947"/>
      <c r="AX207" s="947"/>
      <c r="AY207" s="947"/>
      <c r="AZ207" s="947"/>
      <c r="BA207" s="947"/>
      <c r="BB207" s="947"/>
      <c r="BC207" s="947"/>
      <c r="BD207" s="947"/>
    </row>
    <row r="208" spans="1:56" ht="12" customHeight="1">
      <c r="A208" s="1077" t="s">
        <v>955</v>
      </c>
      <c r="B208" s="1077"/>
      <c r="C208" s="1077"/>
      <c r="D208" s="1077"/>
      <c r="E208" s="1077"/>
      <c r="F208" s="1077"/>
      <c r="G208" s="1077"/>
      <c r="H208" s="1077"/>
      <c r="I208" s="1077"/>
      <c r="J208" s="1077"/>
      <c r="K208" s="1077"/>
      <c r="L208" s="1077"/>
      <c r="M208" s="1077"/>
      <c r="N208" s="1077"/>
      <c r="O208" s="1077"/>
      <c r="P208" s="1077"/>
      <c r="R208" s="281"/>
      <c r="S208" s="281"/>
      <c r="T208" s="281"/>
      <c r="U208" s="281"/>
      <c r="V208" s="282"/>
      <c r="W208" s="281"/>
      <c r="X208" s="281"/>
      <c r="Y208" s="281"/>
      <c r="Z208" s="281"/>
      <c r="AA208" s="281"/>
      <c r="AB208" s="281"/>
      <c r="AC208" s="281"/>
      <c r="AD208" s="281"/>
      <c r="AF208" s="947"/>
      <c r="AG208" s="947"/>
      <c r="AH208" s="947"/>
      <c r="AI208" s="947"/>
      <c r="AJ208" s="947"/>
      <c r="AK208" s="947"/>
      <c r="AL208" s="947"/>
      <c r="AM208" s="947"/>
      <c r="AN208" s="947"/>
      <c r="AO208" s="947"/>
      <c r="AP208" s="947"/>
      <c r="AQ208" s="947"/>
      <c r="AR208" s="947"/>
      <c r="AS208" s="947"/>
      <c r="AT208" s="947"/>
      <c r="AU208" s="947"/>
      <c r="AV208" s="947"/>
      <c r="AW208" s="947"/>
      <c r="AX208" s="947"/>
      <c r="AY208" s="947"/>
      <c r="AZ208" s="947"/>
      <c r="BA208" s="947"/>
      <c r="BB208" s="947"/>
      <c r="BC208" s="947"/>
      <c r="BD208" s="947"/>
    </row>
    <row r="209" spans="1:56" ht="12" customHeight="1">
      <c r="A209" s="1077" t="s">
        <v>956</v>
      </c>
      <c r="B209" s="1077"/>
      <c r="C209" s="1077"/>
      <c r="D209" s="1077"/>
      <c r="E209" s="1077"/>
      <c r="F209" s="1077"/>
      <c r="G209" s="1077"/>
      <c r="H209" s="1077"/>
      <c r="I209" s="1077"/>
      <c r="J209" s="1077"/>
      <c r="K209" s="1077"/>
      <c r="L209" s="1077"/>
      <c r="M209" s="1077"/>
      <c r="N209" s="1077"/>
      <c r="O209" s="1077"/>
      <c r="P209" s="1077"/>
      <c r="R209" s="281"/>
      <c r="S209" s="281"/>
      <c r="T209" s="281"/>
      <c r="U209" s="281"/>
      <c r="V209" s="282"/>
      <c r="W209" s="281"/>
      <c r="X209" s="281"/>
      <c r="Y209" s="281"/>
      <c r="Z209" s="281"/>
      <c r="AA209" s="281"/>
      <c r="AB209" s="281"/>
      <c r="AC209" s="281"/>
      <c r="AD209" s="281"/>
      <c r="AF209" s="947"/>
      <c r="AG209" s="947"/>
      <c r="AH209" s="947"/>
      <c r="AI209" s="947"/>
      <c r="AJ209" s="947"/>
      <c r="AK209" s="947"/>
      <c r="AL209" s="947"/>
      <c r="AM209" s="947"/>
      <c r="AN209" s="947"/>
      <c r="AO209" s="947"/>
      <c r="AP209" s="947"/>
      <c r="AQ209" s="947"/>
      <c r="AR209" s="947"/>
      <c r="AS209" s="947"/>
      <c r="AT209" s="947"/>
      <c r="AU209" s="947"/>
      <c r="AV209" s="947"/>
      <c r="AW209" s="947"/>
      <c r="AX209" s="947"/>
      <c r="AY209" s="947"/>
      <c r="AZ209" s="947"/>
      <c r="BA209" s="947"/>
      <c r="BB209" s="947"/>
      <c r="BC209" s="947"/>
      <c r="BD209" s="947"/>
    </row>
    <row r="210" spans="1:56" ht="12" customHeight="1">
      <c r="A210" s="1077" t="s">
        <v>957</v>
      </c>
      <c r="B210" s="1077"/>
      <c r="C210" s="1077"/>
      <c r="D210" s="1077"/>
      <c r="E210" s="1077"/>
      <c r="F210" s="1077"/>
      <c r="G210" s="1077"/>
      <c r="H210" s="1077"/>
      <c r="I210" s="1077"/>
      <c r="J210" s="1077"/>
      <c r="K210" s="1077"/>
      <c r="L210" s="1077"/>
      <c r="M210" s="1077"/>
      <c r="N210" s="1077"/>
      <c r="O210" s="1077"/>
      <c r="P210" s="1077"/>
      <c r="R210" s="281"/>
      <c r="S210" s="281"/>
      <c r="T210" s="281"/>
      <c r="U210" s="281"/>
      <c r="V210" s="282"/>
      <c r="W210" s="281"/>
      <c r="X210" s="281"/>
      <c r="Y210" s="281"/>
      <c r="Z210" s="281"/>
      <c r="AA210" s="281"/>
      <c r="AB210" s="281"/>
      <c r="AC210" s="281"/>
      <c r="AD210" s="281"/>
      <c r="AF210" s="947"/>
      <c r="AG210" s="947"/>
      <c r="AH210" s="947"/>
      <c r="AI210" s="947"/>
      <c r="AJ210" s="947"/>
      <c r="AK210" s="947"/>
      <c r="AL210" s="947"/>
      <c r="AM210" s="947"/>
      <c r="AN210" s="947"/>
      <c r="AO210" s="947"/>
      <c r="AP210" s="947"/>
      <c r="AQ210" s="947"/>
      <c r="AR210" s="947"/>
      <c r="AS210" s="947"/>
      <c r="AT210" s="947"/>
      <c r="AU210" s="947"/>
      <c r="AV210" s="947"/>
      <c r="AW210" s="947"/>
      <c r="AX210" s="947"/>
      <c r="AY210" s="947"/>
      <c r="AZ210" s="947"/>
      <c r="BA210" s="947"/>
      <c r="BB210" s="947"/>
      <c r="BC210" s="947"/>
      <c r="BD210" s="947"/>
    </row>
    <row r="211" spans="1:56" ht="12" customHeight="1">
      <c r="A211" s="1077" t="s">
        <v>958</v>
      </c>
      <c r="B211" s="1077"/>
      <c r="C211" s="1077"/>
      <c r="D211" s="1077"/>
      <c r="E211" s="1077"/>
      <c r="F211" s="1077"/>
      <c r="G211" s="1077"/>
      <c r="H211" s="1077"/>
      <c r="I211" s="1077"/>
      <c r="J211" s="1077"/>
      <c r="K211" s="1077"/>
      <c r="L211" s="1077"/>
      <c r="M211" s="1077"/>
      <c r="N211" s="1077"/>
      <c r="O211" s="1077"/>
      <c r="P211" s="1077"/>
      <c r="R211" s="281"/>
      <c r="S211" s="281"/>
      <c r="T211" s="281"/>
      <c r="U211" s="281"/>
      <c r="V211" s="282"/>
      <c r="W211" s="281"/>
      <c r="X211" s="281"/>
      <c r="Y211" s="281"/>
      <c r="Z211" s="281"/>
      <c r="AA211" s="281"/>
      <c r="AB211" s="281"/>
      <c r="AC211" s="281"/>
      <c r="AD211" s="281"/>
      <c r="AF211" s="947"/>
      <c r="AG211" s="947"/>
      <c r="AH211" s="947"/>
      <c r="AI211" s="947"/>
      <c r="AJ211" s="947"/>
      <c r="AK211" s="947"/>
      <c r="AL211" s="947"/>
      <c r="AM211" s="947"/>
      <c r="AN211" s="947"/>
      <c r="AO211" s="947"/>
      <c r="AP211" s="947"/>
      <c r="AQ211" s="947"/>
      <c r="AR211" s="947"/>
      <c r="AS211" s="947"/>
      <c r="AT211" s="947"/>
      <c r="AU211" s="947"/>
      <c r="AV211" s="947"/>
      <c r="AW211" s="947"/>
      <c r="AX211" s="947"/>
      <c r="AY211" s="947"/>
      <c r="AZ211" s="947"/>
      <c r="BA211" s="947"/>
      <c r="BB211" s="947"/>
      <c r="BC211" s="947"/>
      <c r="BD211" s="947"/>
    </row>
    <row r="212" spans="1:56" ht="12" customHeight="1">
      <c r="A212" s="1077" t="s">
        <v>959</v>
      </c>
      <c r="B212" s="1077"/>
      <c r="C212" s="1077"/>
      <c r="D212" s="1077"/>
      <c r="E212" s="1077"/>
      <c r="F212" s="1077"/>
      <c r="G212" s="1077"/>
      <c r="H212" s="1077"/>
      <c r="I212" s="1077"/>
      <c r="J212" s="1077"/>
      <c r="K212" s="1077"/>
      <c r="L212" s="1077"/>
      <c r="M212" s="1077"/>
      <c r="N212" s="1077"/>
      <c r="O212" s="1077"/>
      <c r="P212" s="1077"/>
      <c r="R212" s="1078"/>
      <c r="S212" s="1078"/>
      <c r="T212" s="1078"/>
      <c r="U212" s="1078"/>
      <c r="V212" s="1078"/>
      <c r="W212" s="1078"/>
      <c r="X212" s="1078"/>
      <c r="Y212" s="1078"/>
      <c r="Z212" s="1078"/>
      <c r="AA212" s="1078"/>
      <c r="AB212" s="1078"/>
      <c r="AC212" s="1078"/>
      <c r="AD212" s="1078"/>
      <c r="AF212" s="947"/>
      <c r="AG212" s="947"/>
      <c r="AH212" s="947"/>
      <c r="AI212" s="947"/>
      <c r="AJ212" s="947"/>
      <c r="AK212" s="947"/>
      <c r="AL212" s="947"/>
      <c r="AM212" s="947"/>
      <c r="AN212" s="947"/>
      <c r="AO212" s="947"/>
      <c r="AP212" s="947"/>
      <c r="AQ212" s="947"/>
      <c r="AR212" s="947"/>
      <c r="AS212" s="947"/>
      <c r="AT212" s="947"/>
      <c r="AU212" s="947"/>
      <c r="AV212" s="947"/>
      <c r="AW212" s="947"/>
      <c r="AX212" s="947"/>
      <c r="AY212" s="947"/>
      <c r="AZ212" s="947"/>
      <c r="BA212" s="947"/>
      <c r="BB212" s="947"/>
      <c r="BC212" s="947"/>
      <c r="BD212" s="947"/>
    </row>
    <row r="213" spans="1:56" ht="11.25">
      <c r="A213" s="189" t="s">
        <v>560</v>
      </c>
      <c r="AF213" s="947"/>
      <c r="AG213" s="947"/>
      <c r="AH213" s="947"/>
      <c r="AI213" s="947"/>
      <c r="AJ213" s="947"/>
      <c r="AK213" s="947"/>
      <c r="AL213" s="947"/>
      <c r="AM213" s="947"/>
      <c r="AN213" s="947"/>
      <c r="AO213" s="947"/>
      <c r="AP213" s="947"/>
      <c r="AQ213" s="947"/>
      <c r="AR213" s="947"/>
      <c r="AS213" s="947"/>
      <c r="AT213" s="947"/>
      <c r="AU213" s="947"/>
      <c r="AV213" s="947"/>
      <c r="AW213" s="947"/>
      <c r="AX213" s="947"/>
      <c r="AY213" s="947"/>
      <c r="AZ213" s="947"/>
      <c r="BA213" s="947"/>
      <c r="BB213" s="947"/>
      <c r="BC213" s="947"/>
      <c r="BD213" s="947"/>
    </row>
    <row r="214" spans="32:56" ht="11.25">
      <c r="AF214" s="947"/>
      <c r="AG214" s="947"/>
      <c r="AH214" s="947"/>
      <c r="AI214" s="947"/>
      <c r="AJ214" s="947"/>
      <c r="AK214" s="947"/>
      <c r="AL214" s="947"/>
      <c r="AM214" s="947"/>
      <c r="AN214" s="947"/>
      <c r="AO214" s="947"/>
      <c r="AP214" s="947"/>
      <c r="AQ214" s="947"/>
      <c r="AR214" s="947"/>
      <c r="AS214" s="947"/>
      <c r="AT214" s="947"/>
      <c r="AU214" s="947"/>
      <c r="AV214" s="947"/>
      <c r="AW214" s="947"/>
      <c r="AX214" s="947"/>
      <c r="AY214" s="947"/>
      <c r="AZ214" s="947"/>
      <c r="BA214" s="947"/>
      <c r="BB214" s="947"/>
      <c r="BC214" s="947"/>
      <c r="BD214" s="947"/>
    </row>
    <row r="215" spans="32:56" ht="11.25">
      <c r="AF215" s="947"/>
      <c r="AG215" s="947"/>
      <c r="AH215" s="947"/>
      <c r="AI215" s="947"/>
      <c r="AJ215" s="947"/>
      <c r="AK215" s="947"/>
      <c r="AL215" s="947"/>
      <c r="AM215" s="947"/>
      <c r="AN215" s="947"/>
      <c r="AO215" s="947"/>
      <c r="AP215" s="947"/>
      <c r="AQ215" s="947"/>
      <c r="AR215" s="947"/>
      <c r="AS215" s="947"/>
      <c r="AT215" s="947"/>
      <c r="AU215" s="947"/>
      <c r="AV215" s="947"/>
      <c r="AW215" s="947"/>
      <c r="AX215" s="947"/>
      <c r="AY215" s="947"/>
      <c r="AZ215" s="947"/>
      <c r="BA215" s="947"/>
      <c r="BB215" s="947"/>
      <c r="BC215" s="947"/>
      <c r="BD215" s="947"/>
    </row>
    <row r="216" spans="32:56" ht="11.25">
      <c r="AF216" s="947"/>
      <c r="AG216" s="947"/>
      <c r="AH216" s="947"/>
      <c r="AI216" s="947"/>
      <c r="AJ216" s="947"/>
      <c r="AK216" s="947"/>
      <c r="AL216" s="947"/>
      <c r="AM216" s="947"/>
      <c r="AN216" s="947"/>
      <c r="AO216" s="947"/>
      <c r="AP216" s="947"/>
      <c r="AQ216" s="947"/>
      <c r="AR216" s="947"/>
      <c r="AS216" s="947"/>
      <c r="AT216" s="947"/>
      <c r="AU216" s="947"/>
      <c r="AV216" s="947"/>
      <c r="AW216" s="947"/>
      <c r="AX216" s="947"/>
      <c r="AY216" s="947"/>
      <c r="AZ216" s="947"/>
      <c r="BA216" s="947"/>
      <c r="BB216" s="947"/>
      <c r="BC216" s="947"/>
      <c r="BD216" s="947"/>
    </row>
    <row r="217" spans="32:56" ht="11.25">
      <c r="AF217" s="947"/>
      <c r="AG217" s="947"/>
      <c r="AH217" s="947"/>
      <c r="AI217" s="947"/>
      <c r="AJ217" s="947"/>
      <c r="AK217" s="947"/>
      <c r="AL217" s="947"/>
      <c r="AM217" s="947"/>
      <c r="AN217" s="947"/>
      <c r="AO217" s="947"/>
      <c r="AP217" s="947"/>
      <c r="AQ217" s="947"/>
      <c r="AR217" s="947"/>
      <c r="AS217" s="947"/>
      <c r="AT217" s="947"/>
      <c r="AU217" s="947"/>
      <c r="AV217" s="947"/>
      <c r="AW217" s="947"/>
      <c r="AX217" s="947"/>
      <c r="AY217" s="947"/>
      <c r="AZ217" s="947"/>
      <c r="BA217" s="947"/>
      <c r="BB217" s="947"/>
      <c r="BC217" s="947"/>
      <c r="BD217" s="947"/>
    </row>
    <row r="218" spans="32:56" ht="11.25">
      <c r="AF218" s="947"/>
      <c r="AG218" s="947"/>
      <c r="AH218" s="947"/>
      <c r="AI218" s="947"/>
      <c r="AJ218" s="947"/>
      <c r="AK218" s="947"/>
      <c r="AL218" s="947"/>
      <c r="AM218" s="947"/>
      <c r="AN218" s="947"/>
      <c r="AO218" s="947"/>
      <c r="AP218" s="947"/>
      <c r="AQ218" s="947"/>
      <c r="AR218" s="947"/>
      <c r="AS218" s="947"/>
      <c r="AT218" s="947"/>
      <c r="AU218" s="947"/>
      <c r="AV218" s="947"/>
      <c r="AW218" s="947"/>
      <c r="AX218" s="947"/>
      <c r="AY218" s="947"/>
      <c r="AZ218" s="947"/>
      <c r="BA218" s="947"/>
      <c r="BB218" s="947"/>
      <c r="BC218" s="947"/>
      <c r="BD218" s="947"/>
    </row>
    <row r="219" spans="32:56" ht="7.5" customHeight="1">
      <c r="AF219" s="947"/>
      <c r="AG219" s="947"/>
      <c r="AH219" s="947"/>
      <c r="AI219" s="947"/>
      <c r="AJ219" s="947"/>
      <c r="AK219" s="947"/>
      <c r="AL219" s="947"/>
      <c r="AM219" s="947"/>
      <c r="AN219" s="947"/>
      <c r="AO219" s="947"/>
      <c r="AP219" s="947"/>
      <c r="AQ219" s="947"/>
      <c r="AR219" s="947"/>
      <c r="AS219" s="947"/>
      <c r="AT219" s="947"/>
      <c r="AU219" s="947"/>
      <c r="AV219" s="947"/>
      <c r="AW219" s="947"/>
      <c r="AX219" s="947"/>
      <c r="AY219" s="947"/>
      <c r="AZ219" s="947"/>
      <c r="BA219" s="947"/>
      <c r="BB219" s="947"/>
      <c r="BC219" s="947"/>
      <c r="BD219" s="947"/>
    </row>
    <row r="220" spans="32:56" ht="11.25">
      <c r="AF220" s="947"/>
      <c r="AG220" s="947"/>
      <c r="AH220" s="947"/>
      <c r="AI220" s="947"/>
      <c r="AJ220" s="947"/>
      <c r="AK220" s="947"/>
      <c r="AL220" s="947"/>
      <c r="AM220" s="947"/>
      <c r="AN220" s="947"/>
      <c r="AO220" s="947"/>
      <c r="AP220" s="947"/>
      <c r="AQ220" s="947"/>
      <c r="AR220" s="947"/>
      <c r="AS220" s="947"/>
      <c r="AT220" s="947"/>
      <c r="AU220" s="947"/>
      <c r="AV220" s="947"/>
      <c r="AW220" s="947"/>
      <c r="AX220" s="947"/>
      <c r="AY220" s="947"/>
      <c r="AZ220" s="947"/>
      <c r="BA220" s="947"/>
      <c r="BB220" s="947"/>
      <c r="BC220" s="947"/>
      <c r="BD220" s="947"/>
    </row>
    <row r="221" spans="32:56" ht="11.25">
      <c r="AF221" s="947"/>
      <c r="AG221" s="947"/>
      <c r="AH221" s="947"/>
      <c r="AI221" s="947"/>
      <c r="AJ221" s="947"/>
      <c r="AK221" s="947"/>
      <c r="AL221" s="947"/>
      <c r="AM221" s="947"/>
      <c r="AN221" s="947"/>
      <c r="AO221" s="947"/>
      <c r="AP221" s="947"/>
      <c r="AQ221" s="947"/>
      <c r="AR221" s="947"/>
      <c r="AS221" s="947"/>
      <c r="AT221" s="947"/>
      <c r="AU221" s="947"/>
      <c r="AV221" s="947"/>
      <c r="AW221" s="947"/>
      <c r="AX221" s="947"/>
      <c r="AY221" s="947"/>
      <c r="AZ221" s="947"/>
      <c r="BA221" s="947"/>
      <c r="BB221" s="947"/>
      <c r="BC221" s="947"/>
      <c r="BD221" s="947"/>
    </row>
    <row r="222" spans="32:56" ht="11.25">
      <c r="AF222" s="947"/>
      <c r="AG222" s="947"/>
      <c r="AH222" s="947"/>
      <c r="AI222" s="947"/>
      <c r="AJ222" s="947"/>
      <c r="AK222" s="947"/>
      <c r="AL222" s="947"/>
      <c r="AM222" s="947"/>
      <c r="AN222" s="947"/>
      <c r="AO222" s="947"/>
      <c r="AP222" s="947"/>
      <c r="AQ222" s="947"/>
      <c r="AR222" s="947"/>
      <c r="AS222" s="947"/>
      <c r="AT222" s="947"/>
      <c r="AU222" s="947"/>
      <c r="AV222" s="947"/>
      <c r="AW222" s="947"/>
      <c r="AX222" s="947"/>
      <c r="AY222" s="947"/>
      <c r="AZ222" s="947"/>
      <c r="BA222" s="947"/>
      <c r="BB222" s="947"/>
      <c r="BC222" s="947"/>
      <c r="BD222" s="947"/>
    </row>
    <row r="223" spans="32:56" ht="11.25">
      <c r="AF223" s="947"/>
      <c r="AG223" s="947"/>
      <c r="AH223" s="947"/>
      <c r="AI223" s="947"/>
      <c r="AJ223" s="947"/>
      <c r="AK223" s="947"/>
      <c r="AL223" s="947"/>
      <c r="AM223" s="947"/>
      <c r="AN223" s="947"/>
      <c r="AO223" s="947"/>
      <c r="AP223" s="947"/>
      <c r="AQ223" s="947"/>
      <c r="AR223" s="947"/>
      <c r="AS223" s="947"/>
      <c r="AT223" s="947"/>
      <c r="AU223" s="947"/>
      <c r="AV223" s="947"/>
      <c r="AW223" s="947"/>
      <c r="AX223" s="947"/>
      <c r="AY223" s="947"/>
      <c r="AZ223" s="947"/>
      <c r="BA223" s="947"/>
      <c r="BB223" s="947"/>
      <c r="BC223" s="947"/>
      <c r="BD223" s="947"/>
    </row>
    <row r="224" spans="32:56" ht="11.25">
      <c r="AF224" s="947"/>
      <c r="AG224" s="947"/>
      <c r="AH224" s="947"/>
      <c r="AI224" s="947"/>
      <c r="AJ224" s="947"/>
      <c r="AK224" s="947"/>
      <c r="AL224" s="947"/>
      <c r="AM224" s="947"/>
      <c r="AN224" s="947"/>
      <c r="AO224" s="947"/>
      <c r="AP224" s="947"/>
      <c r="AQ224" s="947"/>
      <c r="AR224" s="947"/>
      <c r="AS224" s="947"/>
      <c r="AT224" s="947"/>
      <c r="AU224" s="947"/>
      <c r="AV224" s="947"/>
      <c r="AW224" s="947"/>
      <c r="AX224" s="947"/>
      <c r="AY224" s="947"/>
      <c r="AZ224" s="947"/>
      <c r="BA224" s="947"/>
      <c r="BB224" s="947"/>
      <c r="BC224" s="947"/>
      <c r="BD224" s="947"/>
    </row>
    <row r="225" spans="32:56" ht="11.25">
      <c r="AF225" s="947"/>
      <c r="AG225" s="947"/>
      <c r="AH225" s="947"/>
      <c r="AI225" s="947"/>
      <c r="AJ225" s="947"/>
      <c r="AK225" s="947"/>
      <c r="AL225" s="947"/>
      <c r="AM225" s="947"/>
      <c r="AN225" s="947"/>
      <c r="AO225" s="947"/>
      <c r="AP225" s="947"/>
      <c r="AQ225" s="947"/>
      <c r="AR225" s="947"/>
      <c r="AS225" s="947"/>
      <c r="AT225" s="947"/>
      <c r="AU225" s="947"/>
      <c r="AV225" s="947"/>
      <c r="AW225" s="947"/>
      <c r="AX225" s="947"/>
      <c r="AY225" s="947"/>
      <c r="AZ225" s="947"/>
      <c r="BA225" s="947"/>
      <c r="BB225" s="947"/>
      <c r="BC225" s="947"/>
      <c r="BD225" s="947"/>
    </row>
    <row r="226" spans="32:56" ht="11.25">
      <c r="AF226" s="947"/>
      <c r="AG226" s="947"/>
      <c r="AH226" s="947"/>
      <c r="AI226" s="947"/>
      <c r="AJ226" s="947"/>
      <c r="AK226" s="947"/>
      <c r="AL226" s="947"/>
      <c r="AM226" s="947"/>
      <c r="AN226" s="947"/>
      <c r="AO226" s="947"/>
      <c r="AP226" s="947"/>
      <c r="AQ226" s="947"/>
      <c r="AR226" s="947"/>
      <c r="AS226" s="947"/>
      <c r="AT226" s="947"/>
      <c r="AU226" s="947"/>
      <c r="AV226" s="947"/>
      <c r="AW226" s="947"/>
      <c r="AX226" s="947"/>
      <c r="AY226" s="947"/>
      <c r="AZ226" s="947"/>
      <c r="BA226" s="947"/>
      <c r="BB226" s="947"/>
      <c r="BC226" s="947"/>
      <c r="BD226" s="947"/>
    </row>
    <row r="227" spans="32:56" ht="11.25">
      <c r="AF227" s="947"/>
      <c r="AG227" s="947"/>
      <c r="AH227" s="947"/>
      <c r="AI227" s="947"/>
      <c r="AJ227" s="947"/>
      <c r="AK227" s="947"/>
      <c r="AL227" s="947"/>
      <c r="AM227" s="947"/>
      <c r="AN227" s="947"/>
      <c r="AO227" s="947"/>
      <c r="AP227" s="947"/>
      <c r="AQ227" s="947"/>
      <c r="AR227" s="947"/>
      <c r="AS227" s="947"/>
      <c r="AT227" s="947"/>
      <c r="AU227" s="947"/>
      <c r="AV227" s="947"/>
      <c r="AW227" s="947"/>
      <c r="AX227" s="947"/>
      <c r="AY227" s="947"/>
      <c r="AZ227" s="947"/>
      <c r="BA227" s="947"/>
      <c r="BB227" s="947"/>
      <c r="BC227" s="947"/>
      <c r="BD227" s="947"/>
    </row>
    <row r="228" spans="32:56" ht="11.25">
      <c r="AF228" s="947"/>
      <c r="AG228" s="947"/>
      <c r="AH228" s="947"/>
      <c r="AI228" s="947"/>
      <c r="AJ228" s="947"/>
      <c r="AK228" s="947"/>
      <c r="AL228" s="947"/>
      <c r="AM228" s="947"/>
      <c r="AN228" s="947"/>
      <c r="AO228" s="947"/>
      <c r="AP228" s="947"/>
      <c r="AQ228" s="947"/>
      <c r="AR228" s="947"/>
      <c r="AS228" s="947"/>
      <c r="AT228" s="947"/>
      <c r="AU228" s="947"/>
      <c r="AV228" s="947"/>
      <c r="AW228" s="947"/>
      <c r="AX228" s="947"/>
      <c r="AY228" s="947"/>
      <c r="AZ228" s="947"/>
      <c r="BA228" s="947"/>
      <c r="BB228" s="947"/>
      <c r="BC228" s="947"/>
      <c r="BD228" s="947"/>
    </row>
    <row r="229" spans="32:56" ht="11.25">
      <c r="AF229" s="947"/>
      <c r="AG229" s="947"/>
      <c r="AH229" s="947"/>
      <c r="AI229" s="947"/>
      <c r="AJ229" s="947"/>
      <c r="AK229" s="947"/>
      <c r="AL229" s="947"/>
      <c r="AM229" s="947"/>
      <c r="AN229" s="947"/>
      <c r="AO229" s="947"/>
      <c r="AP229" s="947"/>
      <c r="AQ229" s="947"/>
      <c r="AR229" s="947"/>
      <c r="AS229" s="947"/>
      <c r="AT229" s="947"/>
      <c r="AU229" s="947"/>
      <c r="AV229" s="947"/>
      <c r="AW229" s="947"/>
      <c r="AX229" s="947"/>
      <c r="AY229" s="947"/>
      <c r="AZ229" s="947"/>
      <c r="BA229" s="947"/>
      <c r="BB229" s="947"/>
      <c r="BC229" s="947"/>
      <c r="BD229" s="947"/>
    </row>
    <row r="230" spans="32:56" ht="11.25">
      <c r="AF230" s="947"/>
      <c r="AG230" s="947"/>
      <c r="AH230" s="947"/>
      <c r="AI230" s="947"/>
      <c r="AJ230" s="947"/>
      <c r="AK230" s="947"/>
      <c r="AL230" s="947"/>
      <c r="AM230" s="947"/>
      <c r="AN230" s="947"/>
      <c r="AO230" s="947"/>
      <c r="AP230" s="947"/>
      <c r="AQ230" s="947"/>
      <c r="AR230" s="947"/>
      <c r="AS230" s="947"/>
      <c r="AT230" s="947"/>
      <c r="AU230" s="947"/>
      <c r="AV230" s="947"/>
      <c r="AW230" s="947"/>
      <c r="AX230" s="947"/>
      <c r="AY230" s="947"/>
      <c r="AZ230" s="947"/>
      <c r="BA230" s="947"/>
      <c r="BB230" s="947"/>
      <c r="BC230" s="947"/>
      <c r="BD230" s="947"/>
    </row>
    <row r="231" spans="32:56" ht="11.25">
      <c r="AF231" s="947"/>
      <c r="AG231" s="947"/>
      <c r="AH231" s="947"/>
      <c r="AI231" s="947"/>
      <c r="AJ231" s="947"/>
      <c r="AK231" s="947"/>
      <c r="AL231" s="947"/>
      <c r="AM231" s="947"/>
      <c r="AN231" s="947"/>
      <c r="AO231" s="947"/>
      <c r="AP231" s="947"/>
      <c r="AQ231" s="947"/>
      <c r="AR231" s="947"/>
      <c r="AS231" s="947"/>
      <c r="AT231" s="947"/>
      <c r="AU231" s="947"/>
      <c r="AV231" s="947"/>
      <c r="AW231" s="947"/>
      <c r="AX231" s="947"/>
      <c r="AY231" s="947"/>
      <c r="AZ231" s="947"/>
      <c r="BA231" s="947"/>
      <c r="BB231" s="947"/>
      <c r="BC231" s="947"/>
      <c r="BD231" s="947"/>
    </row>
    <row r="232" spans="32:56" ht="11.25">
      <c r="AF232" s="947"/>
      <c r="AG232" s="947"/>
      <c r="AH232" s="947"/>
      <c r="AI232" s="947"/>
      <c r="AJ232" s="947"/>
      <c r="AK232" s="947"/>
      <c r="AL232" s="947"/>
      <c r="AM232" s="947"/>
      <c r="AN232" s="947"/>
      <c r="AO232" s="947"/>
      <c r="AP232" s="947"/>
      <c r="AQ232" s="947"/>
      <c r="AR232" s="947"/>
      <c r="AS232" s="947"/>
      <c r="AT232" s="947"/>
      <c r="AU232" s="947"/>
      <c r="AV232" s="947"/>
      <c r="AW232" s="947"/>
      <c r="AX232" s="947"/>
      <c r="AY232" s="947"/>
      <c r="AZ232" s="947"/>
      <c r="BA232" s="947"/>
      <c r="BB232" s="947"/>
      <c r="BC232" s="947"/>
      <c r="BD232" s="947"/>
    </row>
    <row r="233" spans="32:56" ht="11.25">
      <c r="AF233" s="947"/>
      <c r="AG233" s="947"/>
      <c r="AH233" s="947"/>
      <c r="AI233" s="947"/>
      <c r="AJ233" s="947"/>
      <c r="AK233" s="947"/>
      <c r="AL233" s="947"/>
      <c r="AM233" s="947"/>
      <c r="AN233" s="947"/>
      <c r="AO233" s="947"/>
      <c r="AP233" s="947"/>
      <c r="AQ233" s="947"/>
      <c r="AR233" s="947"/>
      <c r="AS233" s="947"/>
      <c r="AT233" s="947"/>
      <c r="AU233" s="947"/>
      <c r="AV233" s="947"/>
      <c r="AW233" s="947"/>
      <c r="AX233" s="947"/>
      <c r="AY233" s="947"/>
      <c r="AZ233" s="947"/>
      <c r="BA233" s="947"/>
      <c r="BB233" s="947"/>
      <c r="BC233" s="947"/>
      <c r="BD233" s="947"/>
    </row>
    <row r="234" spans="32:56" ht="11.25">
      <c r="AF234" s="947"/>
      <c r="AG234" s="947"/>
      <c r="AH234" s="947"/>
      <c r="AI234" s="947"/>
      <c r="AJ234" s="947"/>
      <c r="AK234" s="947"/>
      <c r="AL234" s="947"/>
      <c r="AM234" s="947"/>
      <c r="AN234" s="947"/>
      <c r="AO234" s="947"/>
      <c r="AP234" s="947"/>
      <c r="AQ234" s="947"/>
      <c r="AR234" s="947"/>
      <c r="AS234" s="947"/>
      <c r="AT234" s="947"/>
      <c r="AU234" s="947"/>
      <c r="AV234" s="947"/>
      <c r="AW234" s="947"/>
      <c r="AX234" s="947"/>
      <c r="AY234" s="947"/>
      <c r="AZ234" s="947"/>
      <c r="BA234" s="947"/>
      <c r="BB234" s="947"/>
      <c r="BC234" s="947"/>
      <c r="BD234" s="947"/>
    </row>
    <row r="235" spans="32:56" ht="11.25">
      <c r="AF235" s="947"/>
      <c r="AG235" s="947"/>
      <c r="AH235" s="947"/>
      <c r="AI235" s="947"/>
      <c r="AJ235" s="947"/>
      <c r="AK235" s="947"/>
      <c r="AL235" s="947"/>
      <c r="AM235" s="947"/>
      <c r="AN235" s="947"/>
      <c r="AO235" s="947"/>
      <c r="AP235" s="947"/>
      <c r="AQ235" s="947"/>
      <c r="AR235" s="947"/>
      <c r="AS235" s="947"/>
      <c r="AT235" s="947"/>
      <c r="AU235" s="947"/>
      <c r="AV235" s="947"/>
      <c r="AW235" s="947"/>
      <c r="AX235" s="947"/>
      <c r="AY235" s="947"/>
      <c r="AZ235" s="947"/>
      <c r="BA235" s="947"/>
      <c r="BB235" s="947"/>
      <c r="BC235" s="947"/>
      <c r="BD235" s="947"/>
    </row>
    <row r="236" spans="32:56" ht="11.25">
      <c r="AF236" s="947"/>
      <c r="AG236" s="947"/>
      <c r="AH236" s="947"/>
      <c r="AI236" s="947"/>
      <c r="AJ236" s="947"/>
      <c r="AK236" s="947"/>
      <c r="AL236" s="947"/>
      <c r="AM236" s="947"/>
      <c r="AN236" s="947"/>
      <c r="AO236" s="947"/>
      <c r="AP236" s="947"/>
      <c r="AQ236" s="947"/>
      <c r="AR236" s="947"/>
      <c r="AS236" s="947"/>
      <c r="AT236" s="947"/>
      <c r="AU236" s="947"/>
      <c r="AV236" s="947"/>
      <c r="AW236" s="947"/>
      <c r="AX236" s="947"/>
      <c r="AY236" s="947"/>
      <c r="AZ236" s="947"/>
      <c r="BA236" s="947"/>
      <c r="BB236" s="947"/>
      <c r="BC236" s="947"/>
      <c r="BD236" s="947"/>
    </row>
    <row r="237" spans="32:56" ht="11.25">
      <c r="AF237" s="947"/>
      <c r="AG237" s="947"/>
      <c r="AH237" s="947"/>
      <c r="AI237" s="947"/>
      <c r="AJ237" s="947"/>
      <c r="AK237" s="947"/>
      <c r="AL237" s="947"/>
      <c r="AM237" s="947"/>
      <c r="AN237" s="947"/>
      <c r="AO237" s="947"/>
      <c r="AP237" s="947"/>
      <c r="AQ237" s="947"/>
      <c r="AR237" s="947"/>
      <c r="AS237" s="947"/>
      <c r="AT237" s="947"/>
      <c r="AU237" s="947"/>
      <c r="AV237" s="947"/>
      <c r="AW237" s="947"/>
      <c r="AX237" s="947"/>
      <c r="AY237" s="947"/>
      <c r="AZ237" s="947"/>
      <c r="BA237" s="947"/>
      <c r="BB237" s="947"/>
      <c r="BC237" s="947"/>
      <c r="BD237" s="947"/>
    </row>
    <row r="238" spans="32:56" ht="11.25">
      <c r="AF238" s="947"/>
      <c r="AG238" s="947"/>
      <c r="AH238" s="947"/>
      <c r="AI238" s="947"/>
      <c r="AJ238" s="947"/>
      <c r="AK238" s="947"/>
      <c r="AL238" s="947"/>
      <c r="AM238" s="947"/>
      <c r="AN238" s="947"/>
      <c r="AO238" s="947"/>
      <c r="AP238" s="947"/>
      <c r="AQ238" s="947"/>
      <c r="AR238" s="947"/>
      <c r="AS238" s="947"/>
      <c r="AT238" s="947"/>
      <c r="AU238" s="947"/>
      <c r="AV238" s="947"/>
      <c r="AW238" s="947"/>
      <c r="AX238" s="947"/>
      <c r="AY238" s="947"/>
      <c r="AZ238" s="947"/>
      <c r="BA238" s="947"/>
      <c r="BB238" s="947"/>
      <c r="BC238" s="947"/>
      <c r="BD238" s="947"/>
    </row>
    <row r="239" spans="32:56" ht="11.25">
      <c r="AF239" s="947"/>
      <c r="AG239" s="947"/>
      <c r="AH239" s="947"/>
      <c r="AI239" s="947"/>
      <c r="AJ239" s="947"/>
      <c r="AK239" s="947"/>
      <c r="AL239" s="947"/>
      <c r="AM239" s="947"/>
      <c r="AN239" s="947"/>
      <c r="AO239" s="947"/>
      <c r="AP239" s="947"/>
      <c r="AQ239" s="947"/>
      <c r="AR239" s="947"/>
      <c r="AS239" s="947"/>
      <c r="AT239" s="947"/>
      <c r="AU239" s="947"/>
      <c r="AV239" s="947"/>
      <c r="AW239" s="947"/>
      <c r="AX239" s="947"/>
      <c r="AY239" s="947"/>
      <c r="AZ239" s="947"/>
      <c r="BA239" s="947"/>
      <c r="BB239" s="947"/>
      <c r="BC239" s="947"/>
      <c r="BD239" s="947"/>
    </row>
    <row r="240" spans="32:56" ht="11.25">
      <c r="AF240" s="947"/>
      <c r="AG240" s="947"/>
      <c r="AH240" s="947"/>
      <c r="AI240" s="947"/>
      <c r="AJ240" s="947"/>
      <c r="AK240" s="947"/>
      <c r="AL240" s="947"/>
      <c r="AM240" s="947"/>
      <c r="AN240" s="947"/>
      <c r="AO240" s="947"/>
      <c r="AP240" s="947"/>
      <c r="AQ240" s="947"/>
      <c r="AR240" s="947"/>
      <c r="AS240" s="947"/>
      <c r="AT240" s="947"/>
      <c r="AU240" s="947"/>
      <c r="AV240" s="947"/>
      <c r="AW240" s="947"/>
      <c r="AX240" s="947"/>
      <c r="AY240" s="947"/>
      <c r="AZ240" s="947"/>
      <c r="BA240" s="947"/>
      <c r="BB240" s="947"/>
      <c r="BC240" s="947"/>
      <c r="BD240" s="947"/>
    </row>
    <row r="241" spans="32:56" ht="11.25">
      <c r="AF241" s="947"/>
      <c r="AG241" s="947"/>
      <c r="AH241" s="947"/>
      <c r="AI241" s="947"/>
      <c r="AJ241" s="947"/>
      <c r="AK241" s="947"/>
      <c r="AL241" s="947"/>
      <c r="AM241" s="947"/>
      <c r="AN241" s="947"/>
      <c r="AO241" s="947"/>
      <c r="AP241" s="947"/>
      <c r="AQ241" s="947"/>
      <c r="AR241" s="947"/>
      <c r="AS241" s="947"/>
      <c r="AT241" s="947"/>
      <c r="AU241" s="947"/>
      <c r="AV241" s="947"/>
      <c r="AW241" s="947"/>
      <c r="AX241" s="947"/>
      <c r="AY241" s="947"/>
      <c r="AZ241" s="947"/>
      <c r="BA241" s="947"/>
      <c r="BB241" s="947"/>
      <c r="BC241" s="947"/>
      <c r="BD241" s="947"/>
    </row>
    <row r="242" spans="32:56" ht="11.25">
      <c r="AF242" s="947"/>
      <c r="AG242" s="947"/>
      <c r="AH242" s="947"/>
      <c r="AI242" s="947"/>
      <c r="AJ242" s="947"/>
      <c r="AK242" s="947"/>
      <c r="AL242" s="947"/>
      <c r="AM242" s="947"/>
      <c r="AN242" s="947"/>
      <c r="AO242" s="947"/>
      <c r="AP242" s="947"/>
      <c r="AQ242" s="947"/>
      <c r="AR242" s="947"/>
      <c r="AS242" s="947"/>
      <c r="AT242" s="947"/>
      <c r="AU242" s="947"/>
      <c r="AV242" s="947"/>
      <c r="AW242" s="947"/>
      <c r="AX242" s="947"/>
      <c r="AY242" s="947"/>
      <c r="AZ242" s="947"/>
      <c r="BA242" s="947"/>
      <c r="BB242" s="947"/>
      <c r="BC242" s="947"/>
      <c r="BD242" s="947"/>
    </row>
    <row r="243" spans="32:56" ht="11.25">
      <c r="AF243" s="947"/>
      <c r="AG243" s="947"/>
      <c r="AH243" s="947"/>
      <c r="AI243" s="947"/>
      <c r="AJ243" s="947"/>
      <c r="AK243" s="947"/>
      <c r="AL243" s="947"/>
      <c r="AM243" s="947"/>
      <c r="AN243" s="947"/>
      <c r="AO243" s="947"/>
      <c r="AP243" s="947"/>
      <c r="AQ243" s="947"/>
      <c r="AR243" s="947"/>
      <c r="AS243" s="947"/>
      <c r="AT243" s="947"/>
      <c r="AU243" s="947"/>
      <c r="AV243" s="947"/>
      <c r="AW243" s="947"/>
      <c r="AX243" s="947"/>
      <c r="AY243" s="947"/>
      <c r="AZ243" s="947"/>
      <c r="BA243" s="947"/>
      <c r="BB243" s="947"/>
      <c r="BC243" s="947"/>
      <c r="BD243" s="947"/>
    </row>
    <row r="244" spans="32:56" ht="11.25">
      <c r="AF244" s="947"/>
      <c r="AG244" s="947"/>
      <c r="AH244" s="947"/>
      <c r="AI244" s="947"/>
      <c r="AJ244" s="947"/>
      <c r="AK244" s="947"/>
      <c r="AL244" s="947"/>
      <c r="AM244" s="947"/>
      <c r="AN244" s="947"/>
      <c r="AO244" s="947"/>
      <c r="AP244" s="947"/>
      <c r="AQ244" s="947"/>
      <c r="AR244" s="947"/>
      <c r="AS244" s="947"/>
      <c r="AT244" s="947"/>
      <c r="AU244" s="947"/>
      <c r="AV244" s="947"/>
      <c r="AW244" s="947"/>
      <c r="AX244" s="947"/>
      <c r="AY244" s="947"/>
      <c r="AZ244" s="947"/>
      <c r="BA244" s="947"/>
      <c r="BB244" s="947"/>
      <c r="BC244" s="947"/>
      <c r="BD244" s="947"/>
    </row>
    <row r="245" spans="32:56" ht="11.25">
      <c r="AF245" s="947"/>
      <c r="AG245" s="947"/>
      <c r="AH245" s="947"/>
      <c r="AI245" s="947"/>
      <c r="AJ245" s="947"/>
      <c r="AK245" s="947"/>
      <c r="AL245" s="947"/>
      <c r="AM245" s="947"/>
      <c r="AN245" s="947"/>
      <c r="AO245" s="947"/>
      <c r="AP245" s="947"/>
      <c r="AQ245" s="947"/>
      <c r="AR245" s="947"/>
      <c r="AS245" s="947"/>
      <c r="AT245" s="947"/>
      <c r="AU245" s="947"/>
      <c r="AV245" s="947"/>
      <c r="AW245" s="947"/>
      <c r="AX245" s="947"/>
      <c r="AY245" s="947"/>
      <c r="AZ245" s="947"/>
      <c r="BA245" s="947"/>
      <c r="BB245" s="947"/>
      <c r="BC245" s="947"/>
      <c r="BD245" s="947"/>
    </row>
    <row r="246" spans="32:56" ht="11.25">
      <c r="AF246" s="947"/>
      <c r="AG246" s="947"/>
      <c r="AH246" s="947"/>
      <c r="AI246" s="947"/>
      <c r="AJ246" s="947"/>
      <c r="AK246" s="947"/>
      <c r="AL246" s="947"/>
      <c r="AM246" s="947"/>
      <c r="AN246" s="947"/>
      <c r="AO246" s="947"/>
      <c r="AP246" s="947"/>
      <c r="AQ246" s="947"/>
      <c r="AR246" s="947"/>
      <c r="AS246" s="947"/>
      <c r="AT246" s="947"/>
      <c r="AU246" s="947"/>
      <c r="AV246" s="947"/>
      <c r="AW246" s="947"/>
      <c r="AX246" s="947"/>
      <c r="AY246" s="947"/>
      <c r="AZ246" s="947"/>
      <c r="BA246" s="947"/>
      <c r="BB246" s="947"/>
      <c r="BC246" s="947"/>
      <c r="BD246" s="947"/>
    </row>
    <row r="247" spans="32:56" ht="11.25">
      <c r="AF247" s="947"/>
      <c r="AG247" s="947"/>
      <c r="AH247" s="947"/>
      <c r="AI247" s="947"/>
      <c r="AJ247" s="947"/>
      <c r="AK247" s="947"/>
      <c r="AL247" s="947"/>
      <c r="AM247" s="947"/>
      <c r="AN247" s="947"/>
      <c r="AO247" s="947"/>
      <c r="AP247" s="947"/>
      <c r="AQ247" s="947"/>
      <c r="AR247" s="947"/>
      <c r="AS247" s="947"/>
      <c r="AT247" s="947"/>
      <c r="AU247" s="947"/>
      <c r="AV247" s="947"/>
      <c r="AW247" s="947"/>
      <c r="AX247" s="947"/>
      <c r="AY247" s="947"/>
      <c r="AZ247" s="947"/>
      <c r="BA247" s="947"/>
      <c r="BB247" s="947"/>
      <c r="BC247" s="947"/>
      <c r="BD247" s="947"/>
    </row>
    <row r="248" spans="32:56" ht="11.25">
      <c r="AF248" s="947"/>
      <c r="AG248" s="947"/>
      <c r="AH248" s="947"/>
      <c r="AI248" s="947"/>
      <c r="AJ248" s="947"/>
      <c r="AK248" s="947"/>
      <c r="AL248" s="947"/>
      <c r="AM248" s="947"/>
      <c r="AN248" s="947"/>
      <c r="AO248" s="947"/>
      <c r="AP248" s="947"/>
      <c r="AQ248" s="947"/>
      <c r="AR248" s="947"/>
      <c r="AS248" s="947"/>
      <c r="AT248" s="947"/>
      <c r="AU248" s="947"/>
      <c r="AV248" s="947"/>
      <c r="AW248" s="947"/>
      <c r="AX248" s="947"/>
      <c r="AY248" s="947"/>
      <c r="AZ248" s="947"/>
      <c r="BA248" s="947"/>
      <c r="BB248" s="947"/>
      <c r="BC248" s="947"/>
      <c r="BD248" s="947"/>
    </row>
    <row r="249" spans="32:56" ht="11.25">
      <c r="AF249" s="947"/>
      <c r="AG249" s="947"/>
      <c r="AH249" s="947"/>
      <c r="AI249" s="947"/>
      <c r="AJ249" s="947"/>
      <c r="AK249" s="947"/>
      <c r="AL249" s="947"/>
      <c r="AM249" s="947"/>
      <c r="AN249" s="947"/>
      <c r="AO249" s="947"/>
      <c r="AP249" s="947"/>
      <c r="AQ249" s="947"/>
      <c r="AR249" s="947"/>
      <c r="AS249" s="947"/>
      <c r="AT249" s="947"/>
      <c r="AU249" s="947"/>
      <c r="AV249" s="947"/>
      <c r="AW249" s="947"/>
      <c r="AX249" s="947"/>
      <c r="AY249" s="947"/>
      <c r="AZ249" s="947"/>
      <c r="BA249" s="947"/>
      <c r="BB249" s="947"/>
      <c r="BC249" s="947"/>
      <c r="BD249" s="947"/>
    </row>
    <row r="250" spans="32:56" ht="11.25">
      <c r="AF250" s="947"/>
      <c r="AG250" s="947"/>
      <c r="AH250" s="947"/>
      <c r="AI250" s="947"/>
      <c r="AJ250" s="947"/>
      <c r="AK250" s="947"/>
      <c r="AL250" s="947"/>
      <c r="AM250" s="947"/>
      <c r="AN250" s="947"/>
      <c r="AO250" s="947"/>
      <c r="AP250" s="947"/>
      <c r="AQ250" s="947"/>
      <c r="AR250" s="947"/>
      <c r="AS250" s="947"/>
      <c r="AT250" s="947"/>
      <c r="AU250" s="947"/>
      <c r="AV250" s="947"/>
      <c r="AW250" s="947"/>
      <c r="AX250" s="947"/>
      <c r="AY250" s="947"/>
      <c r="AZ250" s="947"/>
      <c r="BA250" s="947"/>
      <c r="BB250" s="947"/>
      <c r="BC250" s="947"/>
      <c r="BD250" s="947"/>
    </row>
    <row r="251" spans="32:56" ht="11.25">
      <c r="AF251" s="947"/>
      <c r="AG251" s="947"/>
      <c r="AH251" s="947"/>
      <c r="AI251" s="947"/>
      <c r="AJ251" s="947"/>
      <c r="AK251" s="947"/>
      <c r="AL251" s="947"/>
      <c r="AM251" s="947"/>
      <c r="AN251" s="947"/>
      <c r="AO251" s="947"/>
      <c r="AP251" s="947"/>
      <c r="AQ251" s="947"/>
      <c r="AR251" s="947"/>
      <c r="AS251" s="947"/>
      <c r="AT251" s="947"/>
      <c r="AU251" s="947"/>
      <c r="AV251" s="947"/>
      <c r="AW251" s="947"/>
      <c r="AX251" s="947"/>
      <c r="AY251" s="947"/>
      <c r="AZ251" s="947"/>
      <c r="BA251" s="947"/>
      <c r="BB251" s="947"/>
      <c r="BC251" s="947"/>
      <c r="BD251" s="947"/>
    </row>
    <row r="252" spans="32:56" ht="11.25">
      <c r="AF252" s="947"/>
      <c r="AG252" s="947"/>
      <c r="AH252" s="947"/>
      <c r="AI252" s="947"/>
      <c r="AJ252" s="947"/>
      <c r="AK252" s="947"/>
      <c r="AL252" s="947"/>
      <c r="AM252" s="947"/>
      <c r="AN252" s="947"/>
      <c r="AO252" s="947"/>
      <c r="AP252" s="947"/>
      <c r="AQ252" s="947"/>
      <c r="AR252" s="947"/>
      <c r="AS252" s="947"/>
      <c r="AT252" s="947"/>
      <c r="AU252" s="947"/>
      <c r="AV252" s="947"/>
      <c r="AW252" s="947"/>
      <c r="AX252" s="947"/>
      <c r="AY252" s="947"/>
      <c r="AZ252" s="947"/>
      <c r="BA252" s="947"/>
      <c r="BB252" s="947"/>
      <c r="BC252" s="947"/>
      <c r="BD252" s="947"/>
    </row>
    <row r="253" spans="32:56" ht="11.25">
      <c r="AF253" s="947"/>
      <c r="AG253" s="947"/>
      <c r="AH253" s="947"/>
      <c r="AI253" s="947"/>
      <c r="AJ253" s="947"/>
      <c r="AK253" s="947"/>
      <c r="AL253" s="947"/>
      <c r="AM253" s="947"/>
      <c r="AN253" s="947"/>
      <c r="AO253" s="947"/>
      <c r="AP253" s="947"/>
      <c r="AQ253" s="947"/>
      <c r="AR253" s="947"/>
      <c r="AS253" s="947"/>
      <c r="AT253" s="947"/>
      <c r="AU253" s="947"/>
      <c r="AV253" s="947"/>
      <c r="AW253" s="947"/>
      <c r="AX253" s="947"/>
      <c r="AY253" s="947"/>
      <c r="AZ253" s="947"/>
      <c r="BA253" s="947"/>
      <c r="BB253" s="947"/>
      <c r="BC253" s="947"/>
      <c r="BD253" s="947"/>
    </row>
    <row r="254" spans="32:56" ht="11.25">
      <c r="AF254" s="947"/>
      <c r="AG254" s="947"/>
      <c r="AH254" s="947"/>
      <c r="AI254" s="947"/>
      <c r="AJ254" s="947"/>
      <c r="AK254" s="947"/>
      <c r="AL254" s="947"/>
      <c r="AM254" s="947"/>
      <c r="AN254" s="947"/>
      <c r="AO254" s="947"/>
      <c r="AP254" s="947"/>
      <c r="AQ254" s="947"/>
      <c r="AR254" s="947"/>
      <c r="AS254" s="947"/>
      <c r="AT254" s="947"/>
      <c r="AU254" s="947"/>
      <c r="AV254" s="947"/>
      <c r="AW254" s="947"/>
      <c r="AX254" s="947"/>
      <c r="AY254" s="947"/>
      <c r="AZ254" s="947"/>
      <c r="BA254" s="947"/>
      <c r="BB254" s="947"/>
      <c r="BC254" s="947"/>
      <c r="BD254" s="947"/>
    </row>
    <row r="255" spans="32:56" ht="11.25">
      <c r="AF255" s="947"/>
      <c r="AG255" s="947"/>
      <c r="AH255" s="947"/>
      <c r="AI255" s="947"/>
      <c r="AJ255" s="947"/>
      <c r="AK255" s="947"/>
      <c r="AL255" s="947"/>
      <c r="AM255" s="947"/>
      <c r="AN255" s="947"/>
      <c r="AO255" s="947"/>
      <c r="AP255" s="947"/>
      <c r="AQ255" s="947"/>
      <c r="AR255" s="947"/>
      <c r="AS255" s="947"/>
      <c r="AT255" s="947"/>
      <c r="AU255" s="947"/>
      <c r="AV255" s="947"/>
      <c r="AW255" s="947"/>
      <c r="AX255" s="947"/>
      <c r="AY255" s="947"/>
      <c r="AZ255" s="947"/>
      <c r="BA255" s="947"/>
      <c r="BB255" s="947"/>
      <c r="BC255" s="947"/>
      <c r="BD255" s="947"/>
    </row>
    <row r="256" spans="32:56" ht="11.25">
      <c r="AF256" s="947"/>
      <c r="AG256" s="947"/>
      <c r="AH256" s="947"/>
      <c r="AI256" s="947"/>
      <c r="AJ256" s="947"/>
      <c r="AK256" s="947"/>
      <c r="AL256" s="947"/>
      <c r="AM256" s="947"/>
      <c r="AN256" s="947"/>
      <c r="AO256" s="947"/>
      <c r="AP256" s="947"/>
      <c r="AQ256" s="947"/>
      <c r="AR256" s="947"/>
      <c r="AS256" s="947"/>
      <c r="AT256" s="947"/>
      <c r="AU256" s="947"/>
      <c r="AV256" s="947"/>
      <c r="AW256" s="947"/>
      <c r="AX256" s="947"/>
      <c r="AY256" s="947"/>
      <c r="AZ256" s="947"/>
      <c r="BA256" s="947"/>
      <c r="BB256" s="947"/>
      <c r="BC256" s="947"/>
      <c r="BD256" s="947"/>
    </row>
    <row r="257" spans="32:56" ht="11.25">
      <c r="AF257" s="947"/>
      <c r="AG257" s="947"/>
      <c r="AH257" s="947"/>
      <c r="AI257" s="947"/>
      <c r="AJ257" s="947"/>
      <c r="AK257" s="947"/>
      <c r="AL257" s="947"/>
      <c r="AM257" s="947"/>
      <c r="AN257" s="947"/>
      <c r="AO257" s="947"/>
      <c r="AP257" s="947"/>
      <c r="AQ257" s="947"/>
      <c r="AR257" s="947"/>
      <c r="AS257" s="947"/>
      <c r="AT257" s="947"/>
      <c r="AU257" s="947"/>
      <c r="AV257" s="947"/>
      <c r="AW257" s="947"/>
      <c r="AX257" s="947"/>
      <c r="AY257" s="947"/>
      <c r="AZ257" s="947"/>
      <c r="BA257" s="947"/>
      <c r="BB257" s="947"/>
      <c r="BC257" s="947"/>
      <c r="BD257" s="947"/>
    </row>
    <row r="258" spans="32:56" ht="11.25">
      <c r="AF258" s="947"/>
      <c r="AG258" s="947"/>
      <c r="AH258" s="947"/>
      <c r="AI258" s="947"/>
      <c r="AJ258" s="947"/>
      <c r="AK258" s="947"/>
      <c r="AL258" s="947"/>
      <c r="AM258" s="947"/>
      <c r="AN258" s="947"/>
      <c r="AO258" s="947"/>
      <c r="AP258" s="947"/>
      <c r="AQ258" s="947"/>
      <c r="AR258" s="947"/>
      <c r="AS258" s="947"/>
      <c r="AT258" s="947"/>
      <c r="AU258" s="947"/>
      <c r="AV258" s="947"/>
      <c r="AW258" s="947"/>
      <c r="AX258" s="947"/>
      <c r="AY258" s="947"/>
      <c r="AZ258" s="947"/>
      <c r="BA258" s="947"/>
      <c r="BB258" s="947"/>
      <c r="BC258" s="947"/>
      <c r="BD258" s="947"/>
    </row>
    <row r="259" spans="32:56" ht="11.25">
      <c r="AF259" s="947"/>
      <c r="AG259" s="947"/>
      <c r="AH259" s="947"/>
      <c r="AI259" s="947"/>
      <c r="AJ259" s="947"/>
      <c r="AK259" s="947"/>
      <c r="AL259" s="947"/>
      <c r="AM259" s="947"/>
      <c r="AN259" s="947"/>
      <c r="AO259" s="947"/>
      <c r="AP259" s="947"/>
      <c r="AQ259" s="947"/>
      <c r="AR259" s="947"/>
      <c r="AS259" s="947"/>
      <c r="AT259" s="947"/>
      <c r="AU259" s="947"/>
      <c r="AV259" s="947"/>
      <c r="AW259" s="947"/>
      <c r="AX259" s="947"/>
      <c r="AY259" s="947"/>
      <c r="AZ259" s="947"/>
      <c r="BA259" s="947"/>
      <c r="BB259" s="947"/>
      <c r="BC259" s="947"/>
      <c r="BD259" s="947"/>
    </row>
    <row r="260" spans="32:56" ht="11.25">
      <c r="AF260" s="947"/>
      <c r="AG260" s="947"/>
      <c r="AH260" s="947"/>
      <c r="AI260" s="947"/>
      <c r="AJ260" s="947"/>
      <c r="AK260" s="947"/>
      <c r="AL260" s="947"/>
      <c r="AM260" s="947"/>
      <c r="AN260" s="947"/>
      <c r="AO260" s="947"/>
      <c r="AP260" s="947"/>
      <c r="AQ260" s="947"/>
      <c r="AR260" s="947"/>
      <c r="AS260" s="947"/>
      <c r="AT260" s="947"/>
      <c r="AU260" s="947"/>
      <c r="AV260" s="947"/>
      <c r="AW260" s="947"/>
      <c r="AX260" s="947"/>
      <c r="AY260" s="947"/>
      <c r="AZ260" s="947"/>
      <c r="BA260" s="947"/>
      <c r="BB260" s="947"/>
      <c r="BC260" s="947"/>
      <c r="BD260" s="947"/>
    </row>
    <row r="261" spans="32:56" ht="11.25">
      <c r="AF261" s="947"/>
      <c r="AG261" s="947"/>
      <c r="AH261" s="947"/>
      <c r="AI261" s="947"/>
      <c r="AJ261" s="947"/>
      <c r="AK261" s="947"/>
      <c r="AL261" s="947"/>
      <c r="AM261" s="947"/>
      <c r="AN261" s="947"/>
      <c r="AO261" s="947"/>
      <c r="AP261" s="947"/>
      <c r="AQ261" s="947"/>
      <c r="AR261" s="947"/>
      <c r="AS261" s="947"/>
      <c r="AT261" s="947"/>
      <c r="AU261" s="947"/>
      <c r="AV261" s="947"/>
      <c r="AW261" s="947"/>
      <c r="AX261" s="947"/>
      <c r="AY261" s="947"/>
      <c r="AZ261" s="947"/>
      <c r="BA261" s="947"/>
      <c r="BB261" s="947"/>
      <c r="BC261" s="947"/>
      <c r="BD261" s="947"/>
    </row>
    <row r="262" spans="32:56" ht="11.25">
      <c r="AF262" s="947"/>
      <c r="AG262" s="947"/>
      <c r="AH262" s="947"/>
      <c r="AI262" s="947"/>
      <c r="AJ262" s="947"/>
      <c r="AK262" s="947"/>
      <c r="AL262" s="947"/>
      <c r="AM262" s="947"/>
      <c r="AN262" s="947"/>
      <c r="AO262" s="947"/>
      <c r="AP262" s="947"/>
      <c r="AQ262" s="947"/>
      <c r="AR262" s="947"/>
      <c r="AS262" s="947"/>
      <c r="AT262" s="947"/>
      <c r="AU262" s="947"/>
      <c r="AV262" s="947"/>
      <c r="AW262" s="947"/>
      <c r="AX262" s="947"/>
      <c r="AY262" s="947"/>
      <c r="AZ262" s="947"/>
      <c r="BA262" s="947"/>
      <c r="BB262" s="947"/>
      <c r="BC262" s="947"/>
      <c r="BD262" s="947"/>
    </row>
    <row r="263" spans="32:56" ht="11.25">
      <c r="AF263" s="947"/>
      <c r="AG263" s="947"/>
      <c r="AH263" s="947"/>
      <c r="AI263" s="947"/>
      <c r="AJ263" s="947"/>
      <c r="AK263" s="947"/>
      <c r="AL263" s="947"/>
      <c r="AM263" s="947"/>
      <c r="AN263" s="947"/>
      <c r="AO263" s="947"/>
      <c r="AP263" s="947"/>
      <c r="AQ263" s="947"/>
      <c r="AR263" s="947"/>
      <c r="AS263" s="947"/>
      <c r="AT263" s="947"/>
      <c r="AU263" s="947"/>
      <c r="AV263" s="947"/>
      <c r="AW263" s="947"/>
      <c r="AX263" s="947"/>
      <c r="AY263" s="947"/>
      <c r="AZ263" s="947"/>
      <c r="BA263" s="947"/>
      <c r="BB263" s="947"/>
      <c r="BC263" s="947"/>
      <c r="BD263" s="947"/>
    </row>
    <row r="264" spans="32:56" ht="11.25">
      <c r="AF264" s="947"/>
      <c r="AG264" s="947"/>
      <c r="AH264" s="947"/>
      <c r="AI264" s="947"/>
      <c r="AJ264" s="947"/>
      <c r="AK264" s="947"/>
      <c r="AL264" s="947"/>
      <c r="AM264" s="947"/>
      <c r="AN264" s="947"/>
      <c r="AO264" s="947"/>
      <c r="AP264" s="947"/>
      <c r="AQ264" s="947"/>
      <c r="AR264" s="947"/>
      <c r="AS264" s="947"/>
      <c r="AT264" s="947"/>
      <c r="AU264" s="947"/>
      <c r="AV264" s="947"/>
      <c r="AW264" s="947"/>
      <c r="AX264" s="947"/>
      <c r="AY264" s="947"/>
      <c r="AZ264" s="947"/>
      <c r="BA264" s="947"/>
      <c r="BB264" s="947"/>
      <c r="BC264" s="947"/>
      <c r="BD264" s="947"/>
    </row>
    <row r="265" spans="32:56" ht="11.25">
      <c r="AF265" s="947"/>
      <c r="AG265" s="947"/>
      <c r="AH265" s="947"/>
      <c r="AI265" s="947"/>
      <c r="AJ265" s="947"/>
      <c r="AK265" s="947"/>
      <c r="AL265" s="947"/>
      <c r="AM265" s="947"/>
      <c r="AN265" s="947"/>
      <c r="AO265" s="947"/>
      <c r="AP265" s="947"/>
      <c r="AQ265" s="947"/>
      <c r="AR265" s="947"/>
      <c r="AS265" s="947"/>
      <c r="AT265" s="947"/>
      <c r="AU265" s="947"/>
      <c r="AV265" s="947"/>
      <c r="AW265" s="947"/>
      <c r="AX265" s="947"/>
      <c r="AY265" s="947"/>
      <c r="AZ265" s="947"/>
      <c r="BA265" s="947"/>
      <c r="BB265" s="947"/>
      <c r="BC265" s="947"/>
      <c r="BD265" s="947"/>
    </row>
    <row r="266" spans="32:56" ht="11.25">
      <c r="AF266" s="947"/>
      <c r="AG266" s="947"/>
      <c r="AH266" s="947"/>
      <c r="AI266" s="947"/>
      <c r="AJ266" s="947"/>
      <c r="AK266" s="947"/>
      <c r="AL266" s="947"/>
      <c r="AM266" s="947"/>
      <c r="AN266" s="947"/>
      <c r="AO266" s="947"/>
      <c r="AP266" s="947"/>
      <c r="AQ266" s="947"/>
      <c r="AR266" s="947"/>
      <c r="AS266" s="947"/>
      <c r="AT266" s="947"/>
      <c r="AU266" s="947"/>
      <c r="AV266" s="947"/>
      <c r="AW266" s="947"/>
      <c r="AX266" s="947"/>
      <c r="AY266" s="947"/>
      <c r="AZ266" s="947"/>
      <c r="BA266" s="947"/>
      <c r="BB266" s="947"/>
      <c r="BC266" s="947"/>
      <c r="BD266" s="947"/>
    </row>
    <row r="267" spans="32:56" ht="11.25">
      <c r="AF267" s="947"/>
      <c r="AG267" s="947"/>
      <c r="AH267" s="947"/>
      <c r="AI267" s="947"/>
      <c r="AJ267" s="947"/>
      <c r="AK267" s="947"/>
      <c r="AL267" s="947"/>
      <c r="AM267" s="947"/>
      <c r="AN267" s="947"/>
      <c r="AO267" s="947"/>
      <c r="AP267" s="947"/>
      <c r="AQ267" s="947"/>
      <c r="AR267" s="947"/>
      <c r="AS267" s="947"/>
      <c r="AT267" s="947"/>
      <c r="AU267" s="947"/>
      <c r="AV267" s="947"/>
      <c r="AW267" s="947"/>
      <c r="AX267" s="947"/>
      <c r="AY267" s="947"/>
      <c r="AZ267" s="947"/>
      <c r="BA267" s="947"/>
      <c r="BB267" s="947"/>
      <c r="BC267" s="947"/>
      <c r="BD267" s="947"/>
    </row>
    <row r="268" spans="32:56" ht="11.25">
      <c r="AF268" s="947"/>
      <c r="AG268" s="947"/>
      <c r="AH268" s="947"/>
      <c r="AI268" s="947"/>
      <c r="AJ268" s="947"/>
      <c r="AK268" s="947"/>
      <c r="AL268" s="947"/>
      <c r="AM268" s="947"/>
      <c r="AN268" s="947"/>
      <c r="AO268" s="947"/>
      <c r="AP268" s="947"/>
      <c r="AQ268" s="947"/>
      <c r="AR268" s="947"/>
      <c r="AS268" s="947"/>
      <c r="AT268" s="947"/>
      <c r="AU268" s="947"/>
      <c r="AV268" s="947"/>
      <c r="AW268" s="947"/>
      <c r="AX268" s="947"/>
      <c r="AY268" s="947"/>
      <c r="AZ268" s="947"/>
      <c r="BA268" s="947"/>
      <c r="BB268" s="947"/>
      <c r="BC268" s="947"/>
      <c r="BD268" s="947"/>
    </row>
    <row r="269" spans="32:56" ht="11.25">
      <c r="AF269" s="947"/>
      <c r="AG269" s="947"/>
      <c r="AH269" s="947"/>
      <c r="AI269" s="947"/>
      <c r="AJ269" s="947"/>
      <c r="AK269" s="947"/>
      <c r="AL269" s="947"/>
      <c r="AM269" s="947"/>
      <c r="AN269" s="947"/>
      <c r="AO269" s="947"/>
      <c r="AP269" s="947"/>
      <c r="AQ269" s="947"/>
      <c r="AR269" s="947"/>
      <c r="AS269" s="947"/>
      <c r="AT269" s="947"/>
      <c r="AU269" s="947"/>
      <c r="AV269" s="947"/>
      <c r="AW269" s="947"/>
      <c r="AX269" s="947"/>
      <c r="AY269" s="947"/>
      <c r="AZ269" s="947"/>
      <c r="BA269" s="947"/>
      <c r="BB269" s="947"/>
      <c r="BC269" s="947"/>
      <c r="BD269" s="947"/>
    </row>
    <row r="270" spans="32:56" ht="11.25">
      <c r="AF270" s="947"/>
      <c r="AG270" s="947"/>
      <c r="AH270" s="947"/>
      <c r="AI270" s="947"/>
      <c r="AJ270" s="947"/>
      <c r="AK270" s="947"/>
      <c r="AL270" s="947"/>
      <c r="AM270" s="947"/>
      <c r="AN270" s="947"/>
      <c r="AO270" s="947"/>
      <c r="AP270" s="947"/>
      <c r="AQ270" s="947"/>
      <c r="AR270" s="947"/>
      <c r="AS270" s="947"/>
      <c r="AT270" s="947"/>
      <c r="AU270" s="947"/>
      <c r="AV270" s="947"/>
      <c r="AW270" s="947"/>
      <c r="AX270" s="947"/>
      <c r="AY270" s="947"/>
      <c r="AZ270" s="947"/>
      <c r="BA270" s="947"/>
      <c r="BB270" s="947"/>
      <c r="BC270" s="947"/>
      <c r="BD270" s="947"/>
    </row>
    <row r="271" spans="32:56" ht="11.25">
      <c r="AF271" s="947"/>
      <c r="AG271" s="947"/>
      <c r="AH271" s="947"/>
      <c r="AI271" s="947"/>
      <c r="AJ271" s="947"/>
      <c r="AK271" s="947"/>
      <c r="AL271" s="947"/>
      <c r="AM271" s="947"/>
      <c r="AN271" s="947"/>
      <c r="AO271" s="947"/>
      <c r="AP271" s="947"/>
      <c r="AQ271" s="947"/>
      <c r="AR271" s="947"/>
      <c r="AS271" s="947"/>
      <c r="AT271" s="947"/>
      <c r="AU271" s="947"/>
      <c r="AV271" s="947"/>
      <c r="AW271" s="947"/>
      <c r="AX271" s="947"/>
      <c r="AY271" s="947"/>
      <c r="AZ271" s="947"/>
      <c r="BA271" s="947"/>
      <c r="BB271" s="947"/>
      <c r="BC271" s="947"/>
      <c r="BD271" s="947"/>
    </row>
    <row r="272" spans="32:56" ht="11.25">
      <c r="AF272" s="947"/>
      <c r="AG272" s="947"/>
      <c r="AH272" s="947"/>
      <c r="AI272" s="947"/>
      <c r="AJ272" s="947"/>
      <c r="AK272" s="947"/>
      <c r="AL272" s="947"/>
      <c r="AM272" s="947"/>
      <c r="AN272" s="947"/>
      <c r="AO272" s="947"/>
      <c r="AP272" s="947"/>
      <c r="AQ272" s="947"/>
      <c r="AR272" s="947"/>
      <c r="AS272" s="947"/>
      <c r="AT272" s="947"/>
      <c r="AU272" s="947"/>
      <c r="AV272" s="947"/>
      <c r="AW272" s="947"/>
      <c r="AX272" s="947"/>
      <c r="AY272" s="947"/>
      <c r="AZ272" s="947"/>
      <c r="BA272" s="947"/>
      <c r="BB272" s="947"/>
      <c r="BC272" s="947"/>
      <c r="BD272" s="947"/>
    </row>
    <row r="273" spans="32:56" ht="11.25">
      <c r="AF273" s="947"/>
      <c r="AG273" s="947"/>
      <c r="AH273" s="947"/>
      <c r="AI273" s="947"/>
      <c r="AJ273" s="947"/>
      <c r="AK273" s="947"/>
      <c r="AL273" s="947"/>
      <c r="AM273" s="947"/>
      <c r="AN273" s="947"/>
      <c r="AO273" s="947"/>
      <c r="AP273" s="947"/>
      <c r="AQ273" s="947"/>
      <c r="AR273" s="947"/>
      <c r="AS273" s="947"/>
      <c r="AT273" s="947"/>
      <c r="AU273" s="947"/>
      <c r="AV273" s="947"/>
      <c r="AW273" s="947"/>
      <c r="AX273" s="947"/>
      <c r="AY273" s="947"/>
      <c r="AZ273" s="947"/>
      <c r="BA273" s="947"/>
      <c r="BB273" s="947"/>
      <c r="BC273" s="947"/>
      <c r="BD273" s="947"/>
    </row>
    <row r="274" spans="32:56" ht="11.25">
      <c r="AF274" s="947"/>
      <c r="AG274" s="947"/>
      <c r="AH274" s="947"/>
      <c r="AI274" s="947"/>
      <c r="AJ274" s="947"/>
      <c r="AK274" s="947"/>
      <c r="AL274" s="947"/>
      <c r="AM274" s="947"/>
      <c r="AN274" s="947"/>
      <c r="AO274" s="947"/>
      <c r="AP274" s="947"/>
      <c r="AQ274" s="947"/>
      <c r="AR274" s="947"/>
      <c r="AS274" s="947"/>
      <c r="AT274" s="947"/>
      <c r="AU274" s="947"/>
      <c r="AV274" s="947"/>
      <c r="AW274" s="947"/>
      <c r="AX274" s="947"/>
      <c r="AY274" s="947"/>
      <c r="AZ274" s="947"/>
      <c r="BA274" s="947"/>
      <c r="BB274" s="947"/>
      <c r="BC274" s="947"/>
      <c r="BD274" s="947"/>
    </row>
    <row r="275" spans="32:56" ht="11.25">
      <c r="AF275" s="947"/>
      <c r="AG275" s="947"/>
      <c r="AH275" s="947"/>
      <c r="AI275" s="947"/>
      <c r="AJ275" s="947"/>
      <c r="AK275" s="947"/>
      <c r="AL275" s="947"/>
      <c r="AM275" s="947"/>
      <c r="AN275" s="947"/>
      <c r="AO275" s="947"/>
      <c r="AP275" s="947"/>
      <c r="AQ275" s="947"/>
      <c r="AR275" s="947"/>
      <c r="AS275" s="947"/>
      <c r="AT275" s="947"/>
      <c r="AU275" s="947"/>
      <c r="AV275" s="947"/>
      <c r="AW275" s="947"/>
      <c r="AX275" s="947"/>
      <c r="AY275" s="947"/>
      <c r="AZ275" s="947"/>
      <c r="BA275" s="947"/>
      <c r="BB275" s="947"/>
      <c r="BC275" s="947"/>
      <c r="BD275" s="947"/>
    </row>
    <row r="276" spans="32:56" ht="11.25">
      <c r="AF276" s="947"/>
      <c r="AG276" s="947"/>
      <c r="AH276" s="947"/>
      <c r="AI276" s="947"/>
      <c r="AJ276" s="947"/>
      <c r="AK276" s="947"/>
      <c r="AL276" s="947"/>
      <c r="AM276" s="947"/>
      <c r="AN276" s="947"/>
      <c r="AO276" s="947"/>
      <c r="AP276" s="947"/>
      <c r="AQ276" s="947"/>
      <c r="AR276" s="947"/>
      <c r="AS276" s="947"/>
      <c r="AT276" s="947"/>
      <c r="AU276" s="947"/>
      <c r="AV276" s="947"/>
      <c r="AW276" s="947"/>
      <c r="AX276" s="947"/>
      <c r="AY276" s="947"/>
      <c r="AZ276" s="947"/>
      <c r="BA276" s="947"/>
      <c r="BB276" s="947"/>
      <c r="BC276" s="947"/>
      <c r="BD276" s="947"/>
    </row>
    <row r="277" spans="32:56" ht="11.25">
      <c r="AF277" s="947"/>
      <c r="AG277" s="947"/>
      <c r="AH277" s="947"/>
      <c r="AI277" s="947"/>
      <c r="AJ277" s="947"/>
      <c r="AK277" s="947"/>
      <c r="AL277" s="947"/>
      <c r="AM277" s="947"/>
      <c r="AN277" s="947"/>
      <c r="AO277" s="947"/>
      <c r="AP277" s="947"/>
      <c r="AQ277" s="947"/>
      <c r="AR277" s="947"/>
      <c r="AS277" s="947"/>
      <c r="AT277" s="947"/>
      <c r="AU277" s="947"/>
      <c r="AV277" s="947"/>
      <c r="AW277" s="947"/>
      <c r="AX277" s="947"/>
      <c r="AY277" s="947"/>
      <c r="AZ277" s="947"/>
      <c r="BA277" s="947"/>
      <c r="BB277" s="947"/>
      <c r="BC277" s="947"/>
      <c r="BD277" s="947"/>
    </row>
    <row r="278" spans="32:56" ht="11.25">
      <c r="AF278" s="947"/>
      <c r="AG278" s="947"/>
      <c r="AH278" s="947"/>
      <c r="AI278" s="947"/>
      <c r="AJ278" s="947"/>
      <c r="AK278" s="947"/>
      <c r="AL278" s="947"/>
      <c r="AM278" s="947"/>
      <c r="AN278" s="947"/>
      <c r="AO278" s="947"/>
      <c r="AP278" s="947"/>
      <c r="AQ278" s="947"/>
      <c r="AR278" s="947"/>
      <c r="AS278" s="947"/>
      <c r="AT278" s="947"/>
      <c r="AU278" s="947"/>
      <c r="AV278" s="947"/>
      <c r="AW278" s="947"/>
      <c r="AX278" s="947"/>
      <c r="AY278" s="947"/>
      <c r="AZ278" s="947"/>
      <c r="BA278" s="947"/>
      <c r="BB278" s="947"/>
      <c r="BC278" s="947"/>
      <c r="BD278" s="947"/>
    </row>
    <row r="279" spans="32:56" ht="11.25">
      <c r="AF279" s="947"/>
      <c r="AG279" s="947"/>
      <c r="AH279" s="947"/>
      <c r="AI279" s="947"/>
      <c r="AJ279" s="947"/>
      <c r="AK279" s="947"/>
      <c r="AL279" s="947"/>
      <c r="AM279" s="947"/>
      <c r="AN279" s="947"/>
      <c r="AO279" s="947"/>
      <c r="AP279" s="947"/>
      <c r="AQ279" s="947"/>
      <c r="AR279" s="947"/>
      <c r="AS279" s="947"/>
      <c r="AT279" s="947"/>
      <c r="AU279" s="947"/>
      <c r="AV279" s="947"/>
      <c r="AW279" s="947"/>
      <c r="AX279" s="947"/>
      <c r="AY279" s="947"/>
      <c r="AZ279" s="947"/>
      <c r="BA279" s="947"/>
      <c r="BB279" s="947"/>
      <c r="BC279" s="947"/>
      <c r="BD279" s="947"/>
    </row>
    <row r="280" spans="32:56" ht="11.25">
      <c r="AF280" s="947"/>
      <c r="AG280" s="947"/>
      <c r="AH280" s="947"/>
      <c r="AI280" s="947"/>
      <c r="AJ280" s="947"/>
      <c r="AK280" s="947"/>
      <c r="AL280" s="947"/>
      <c r="AM280" s="947"/>
      <c r="AN280" s="947"/>
      <c r="AO280" s="947"/>
      <c r="AP280" s="947"/>
      <c r="AQ280" s="947"/>
      <c r="AR280" s="947"/>
      <c r="AS280" s="947"/>
      <c r="AT280" s="947"/>
      <c r="AU280" s="947"/>
      <c r="AV280" s="947"/>
      <c r="AW280" s="947"/>
      <c r="AX280" s="947"/>
      <c r="AY280" s="947"/>
      <c r="AZ280" s="947"/>
      <c r="BA280" s="947"/>
      <c r="BB280" s="947"/>
      <c r="BC280" s="947"/>
      <c r="BD280" s="947"/>
    </row>
    <row r="281" spans="32:56" ht="11.25">
      <c r="AF281" s="947"/>
      <c r="AG281" s="947"/>
      <c r="AH281" s="947"/>
      <c r="AI281" s="947"/>
      <c r="AJ281" s="947"/>
      <c r="AK281" s="947"/>
      <c r="AL281" s="947"/>
      <c r="AM281" s="947"/>
      <c r="AN281" s="947"/>
      <c r="AO281" s="947"/>
      <c r="AP281" s="947"/>
      <c r="AQ281" s="947"/>
      <c r="AR281" s="947"/>
      <c r="AS281" s="947"/>
      <c r="AT281" s="947"/>
      <c r="AU281" s="947"/>
      <c r="AV281" s="947"/>
      <c r="AW281" s="947"/>
      <c r="AX281" s="947"/>
      <c r="AY281" s="947"/>
      <c r="AZ281" s="947"/>
      <c r="BA281" s="947"/>
      <c r="BB281" s="947"/>
      <c r="BC281" s="947"/>
      <c r="BD281" s="947"/>
    </row>
  </sheetData>
  <mergeCells count="47">
    <mergeCell ref="R212:AD212"/>
    <mergeCell ref="S143:U143"/>
    <mergeCell ref="X143:Z143"/>
    <mergeCell ref="AB143:AD143"/>
    <mergeCell ref="R170:AD170"/>
    <mergeCell ref="R171:AD171"/>
    <mergeCell ref="S173:U173"/>
    <mergeCell ref="X173:Z173"/>
    <mergeCell ref="AB173:AD173"/>
    <mergeCell ref="A205:P205"/>
    <mergeCell ref="R2:AD2"/>
    <mergeCell ref="R3:AD3"/>
    <mergeCell ref="S5:U5"/>
    <mergeCell ref="X5:Z5"/>
    <mergeCell ref="AB5:AD5"/>
    <mergeCell ref="B89:D89"/>
    <mergeCell ref="A204:P204"/>
    <mergeCell ref="F89:H89"/>
    <mergeCell ref="J89:L89"/>
    <mergeCell ref="N89:P89"/>
    <mergeCell ref="B131:D131"/>
    <mergeCell ref="F131:H131"/>
    <mergeCell ref="J131:L131"/>
    <mergeCell ref="N131:P131"/>
    <mergeCell ref="B5:D5"/>
    <mergeCell ref="F5:H5"/>
    <mergeCell ref="J5:L5"/>
    <mergeCell ref="N5:P5"/>
    <mergeCell ref="B143:D143"/>
    <mergeCell ref="F143:H143"/>
    <mergeCell ref="J143:L143"/>
    <mergeCell ref="N143:P143"/>
    <mergeCell ref="B47:D47"/>
    <mergeCell ref="F47:H47"/>
    <mergeCell ref="J47:L47"/>
    <mergeCell ref="N47:P47"/>
    <mergeCell ref="B173:D173"/>
    <mergeCell ref="F173:H173"/>
    <mergeCell ref="J173:L173"/>
    <mergeCell ref="N173:P173"/>
    <mergeCell ref="A210:P210"/>
    <mergeCell ref="A211:P211"/>
    <mergeCell ref="A212:P212"/>
    <mergeCell ref="A206:P206"/>
    <mergeCell ref="A207:P207"/>
    <mergeCell ref="A208:P208"/>
    <mergeCell ref="A209:P209"/>
  </mergeCells>
  <printOptions horizontalCentered="1"/>
  <pageMargins left="0.25" right="0.25" top="0.65" bottom="0.65" header="0.25" footer="0.4"/>
  <pageSetup fitToHeight="5" horizontalDpi="1200" verticalDpi="1200" orientation="landscape" r:id="rId1"/>
  <rowBreaks count="4" manualBreakCount="4">
    <brk id="42" max="15" man="1"/>
    <brk id="84" max="15" man="1"/>
    <brk id="126" max="15" man="1"/>
    <brk id="168" max="15" man="1"/>
  </rowBreaks>
</worksheet>
</file>

<file path=xl/worksheets/sheet28.xml><?xml version="1.0" encoding="utf-8"?>
<worksheet xmlns="http://schemas.openxmlformats.org/spreadsheetml/2006/main" xmlns:r="http://schemas.openxmlformats.org/officeDocument/2006/relationships">
  <dimension ref="A1:I25"/>
  <sheetViews>
    <sheetView workbookViewId="0" topLeftCell="A1">
      <selection activeCell="E24" sqref="E24:F25"/>
    </sheetView>
  </sheetViews>
  <sheetFormatPr defaultColWidth="9.140625" defaultRowHeight="12.75"/>
  <cols>
    <col min="5" max="5" width="12.421875" style="0" customWidth="1"/>
  </cols>
  <sheetData>
    <row r="1" spans="1:9" ht="15">
      <c r="A1" s="41" t="s">
        <v>624</v>
      </c>
      <c r="B1" s="42"/>
      <c r="C1" s="42"/>
      <c r="D1" s="42"/>
      <c r="E1" s="42"/>
      <c r="F1" s="42"/>
      <c r="G1" s="42"/>
      <c r="H1" s="42"/>
      <c r="I1" s="42"/>
    </row>
    <row r="2" spans="1:9" ht="13.5">
      <c r="A2" s="43"/>
      <c r="B2" s="43"/>
      <c r="C2" s="43"/>
      <c r="D2" s="43"/>
      <c r="E2" s="43"/>
      <c r="F2" s="43"/>
      <c r="G2" s="43"/>
      <c r="H2" s="43"/>
      <c r="I2" s="43"/>
    </row>
    <row r="3" spans="1:9" ht="13.5">
      <c r="A3" s="44" t="s">
        <v>625</v>
      </c>
      <c r="B3" s="43"/>
      <c r="C3" s="43"/>
      <c r="D3" s="43"/>
      <c r="E3" s="43"/>
      <c r="F3" s="43"/>
      <c r="G3" s="43"/>
      <c r="H3" s="43"/>
      <c r="I3" s="43"/>
    </row>
    <row r="4" spans="1:9" ht="13.5">
      <c r="A4" s="44" t="s">
        <v>649</v>
      </c>
      <c r="B4" s="43"/>
      <c r="C4" s="43"/>
      <c r="D4" s="43"/>
      <c r="E4" s="43"/>
      <c r="F4" s="43"/>
      <c r="G4" s="43"/>
      <c r="H4" s="43"/>
      <c r="I4" s="43"/>
    </row>
    <row r="5" spans="1:9" ht="13.5">
      <c r="A5" s="43" t="s">
        <v>626</v>
      </c>
      <c r="B5" s="43"/>
      <c r="C5" s="43"/>
      <c r="D5" s="43"/>
      <c r="E5" s="43"/>
      <c r="F5" s="43"/>
      <c r="G5" s="43"/>
      <c r="H5" s="43"/>
      <c r="I5" s="43"/>
    </row>
    <row r="6" spans="1:9" ht="13.5">
      <c r="A6" s="43" t="s">
        <v>627</v>
      </c>
      <c r="B6" s="43"/>
      <c r="C6" s="43"/>
      <c r="D6" s="43"/>
      <c r="E6" s="43"/>
      <c r="F6" s="43"/>
      <c r="G6" s="43"/>
      <c r="H6" s="43"/>
      <c r="I6" s="43"/>
    </row>
    <row r="7" spans="1:9" ht="13.5">
      <c r="A7" s="43" t="s">
        <v>628</v>
      </c>
      <c r="B7" s="43"/>
      <c r="C7" s="43"/>
      <c r="D7" s="43"/>
      <c r="E7" s="43" t="s">
        <v>629</v>
      </c>
      <c r="F7" s="43"/>
      <c r="G7" s="43"/>
      <c r="H7" s="43"/>
      <c r="I7" s="43"/>
    </row>
    <row r="8" spans="1:9" ht="13.5">
      <c r="A8" s="43"/>
      <c r="B8" s="43"/>
      <c r="C8" s="43"/>
      <c r="D8" s="43"/>
      <c r="E8" s="43" t="s">
        <v>630</v>
      </c>
      <c r="F8" s="43"/>
      <c r="G8" s="43"/>
      <c r="H8" s="43"/>
      <c r="I8" s="43"/>
    </row>
    <row r="9" spans="1:9" ht="13.5">
      <c r="A9" s="44" t="s">
        <v>631</v>
      </c>
      <c r="B9" s="43"/>
      <c r="C9" s="43"/>
      <c r="D9" s="43"/>
      <c r="E9" s="43" t="s">
        <v>632</v>
      </c>
      <c r="F9" s="43"/>
      <c r="G9" s="43"/>
      <c r="H9" s="43"/>
      <c r="I9" s="43"/>
    </row>
    <row r="10" spans="1:9" ht="13.5">
      <c r="A10" s="43" t="s">
        <v>633</v>
      </c>
      <c r="B10" s="43"/>
      <c r="C10" s="43"/>
      <c r="D10" s="43"/>
      <c r="E10" s="43" t="s">
        <v>634</v>
      </c>
      <c r="F10" s="43"/>
      <c r="G10" s="43"/>
      <c r="H10" s="43"/>
      <c r="I10" s="43"/>
    </row>
    <row r="11" spans="1:9" ht="13.5">
      <c r="A11" s="43" t="s">
        <v>635</v>
      </c>
      <c r="B11" s="43"/>
      <c r="C11" s="43"/>
      <c r="D11" s="43"/>
      <c r="E11" s="43" t="s">
        <v>636</v>
      </c>
      <c r="F11" s="43"/>
      <c r="G11" s="43"/>
      <c r="H11" s="43"/>
      <c r="I11" s="43"/>
    </row>
    <row r="12" spans="1:9" ht="13.5">
      <c r="A12" s="43" t="s">
        <v>637</v>
      </c>
      <c r="B12" s="43"/>
      <c r="C12" s="43"/>
      <c r="D12" s="43"/>
      <c r="E12" s="43"/>
      <c r="F12" s="43"/>
      <c r="G12" s="43"/>
      <c r="H12" s="43"/>
      <c r="I12" s="43"/>
    </row>
    <row r="13" spans="1:9" ht="13.5">
      <c r="A13" s="43"/>
      <c r="B13" s="43"/>
      <c r="C13" s="43"/>
      <c r="D13" s="43"/>
      <c r="E13" s="43" t="s">
        <v>638</v>
      </c>
      <c r="F13" s="43"/>
      <c r="G13" s="43"/>
      <c r="H13" s="43"/>
      <c r="I13" s="43"/>
    </row>
    <row r="14" spans="1:9" ht="13.5">
      <c r="A14" s="44" t="s">
        <v>639</v>
      </c>
      <c r="B14" s="43"/>
      <c r="C14" s="43"/>
      <c r="D14" s="43"/>
      <c r="E14" s="43" t="s">
        <v>625</v>
      </c>
      <c r="F14" s="43"/>
      <c r="G14" s="43"/>
      <c r="H14" s="43"/>
      <c r="I14" s="43"/>
    </row>
    <row r="15" spans="1:9" ht="13.5">
      <c r="A15" s="43" t="s">
        <v>625</v>
      </c>
      <c r="B15" s="43"/>
      <c r="C15" s="43"/>
      <c r="D15" s="43"/>
      <c r="E15" s="43" t="s">
        <v>640</v>
      </c>
      <c r="F15" s="43"/>
      <c r="G15" s="43"/>
      <c r="H15" s="43"/>
      <c r="I15" s="43"/>
    </row>
    <row r="16" spans="1:9" ht="13.5">
      <c r="A16" s="43" t="s">
        <v>641</v>
      </c>
      <c r="B16" s="43"/>
      <c r="C16" s="43"/>
      <c r="D16" s="43"/>
      <c r="E16" s="43"/>
      <c r="F16" s="43"/>
      <c r="G16" s="43"/>
      <c r="H16" s="43"/>
      <c r="I16" s="43"/>
    </row>
    <row r="17" spans="1:9" ht="13.5">
      <c r="A17" s="45" t="s">
        <v>642</v>
      </c>
      <c r="B17" s="45"/>
      <c r="C17" s="45"/>
      <c r="D17" s="45"/>
      <c r="E17" s="46" t="s">
        <v>643</v>
      </c>
      <c r="F17" s="47"/>
      <c r="G17" s="48"/>
      <c r="H17" s="49"/>
      <c r="I17" s="49"/>
    </row>
    <row r="18" spans="1:9" ht="14.25" thickBot="1">
      <c r="A18" s="50"/>
      <c r="B18" s="50"/>
      <c r="C18" s="50"/>
      <c r="D18" s="50"/>
      <c r="E18" s="50"/>
      <c r="F18" s="50"/>
      <c r="G18" s="50"/>
      <c r="H18" s="50"/>
      <c r="I18" s="50"/>
    </row>
    <row r="19" spans="1:9" ht="14.25" thickTop="1">
      <c r="A19" s="51"/>
      <c r="B19" s="51"/>
      <c r="C19" s="51"/>
      <c r="D19" s="51"/>
      <c r="E19" s="51"/>
      <c r="F19" s="51"/>
      <c r="G19" s="51"/>
      <c r="H19" s="51"/>
      <c r="I19" s="51"/>
    </row>
    <row r="20" spans="1:9" ht="13.5">
      <c r="A20" s="44" t="s">
        <v>644</v>
      </c>
      <c r="B20" s="43"/>
      <c r="C20" s="43"/>
      <c r="D20" s="43"/>
      <c r="E20" s="43"/>
      <c r="F20" s="43"/>
      <c r="G20" s="43"/>
      <c r="H20" s="43"/>
      <c r="I20" s="43"/>
    </row>
    <row r="21" spans="1:9" ht="13.5">
      <c r="A21" s="43"/>
      <c r="B21" s="43"/>
      <c r="C21" s="43"/>
      <c r="D21" s="43"/>
      <c r="E21" s="43"/>
      <c r="F21" s="43"/>
      <c r="G21" s="43"/>
      <c r="H21" s="43"/>
      <c r="I21" s="43"/>
    </row>
    <row r="22" spans="1:9" ht="13.5">
      <c r="A22" s="44" t="s">
        <v>645</v>
      </c>
      <c r="B22" s="52"/>
      <c r="C22" s="52"/>
      <c r="D22" s="52"/>
      <c r="E22" s="52"/>
      <c r="F22" s="52"/>
      <c r="G22" s="52"/>
      <c r="H22" s="53"/>
      <c r="I22" s="44"/>
    </row>
    <row r="23" spans="1:9" ht="13.5">
      <c r="A23" s="43" t="s">
        <v>646</v>
      </c>
      <c r="B23" s="54"/>
      <c r="C23" s="54"/>
      <c r="D23" s="54"/>
      <c r="E23" s="54"/>
      <c r="F23" s="54"/>
      <c r="G23" s="54"/>
      <c r="H23" s="55"/>
      <c r="I23" s="43"/>
    </row>
    <row r="24" spans="1:9" ht="13.5">
      <c r="A24" s="43" t="s">
        <v>647</v>
      </c>
      <c r="B24" s="54"/>
      <c r="C24" s="54"/>
      <c r="D24" s="54"/>
      <c r="E24" s="54"/>
      <c r="F24" s="54"/>
      <c r="G24" s="54"/>
      <c r="H24" s="55"/>
      <c r="I24" s="43"/>
    </row>
    <row r="25" spans="1:9" ht="13.5">
      <c r="A25" s="43" t="s">
        <v>648</v>
      </c>
      <c r="B25" s="54"/>
      <c r="C25" s="54"/>
      <c r="D25" s="54"/>
      <c r="E25" s="54"/>
      <c r="F25" s="54"/>
      <c r="G25" s="54"/>
      <c r="H25" s="55"/>
      <c r="I25" s="43"/>
    </row>
  </sheetData>
  <printOptions horizontalCentered="1"/>
  <pageMargins left="0.75" right="0.75" top="1" bottom="1" header="0.5" footer="0.5"/>
  <pageSetup horizontalDpi="1200" verticalDpi="1200" orientation="landscape" r:id="rId1"/>
</worksheet>
</file>

<file path=xl/worksheets/sheet3.xml><?xml version="1.0" encoding="utf-8"?>
<worksheet xmlns="http://schemas.openxmlformats.org/spreadsheetml/2006/main" xmlns:r="http://schemas.openxmlformats.org/officeDocument/2006/relationships">
  <dimension ref="A1:HX111"/>
  <sheetViews>
    <sheetView zoomScale="75" zoomScaleNormal="75" workbookViewId="0" topLeftCell="A30">
      <selection activeCell="B41" sqref="B41"/>
    </sheetView>
  </sheetViews>
  <sheetFormatPr defaultColWidth="9.140625" defaultRowHeight="12.75"/>
  <cols>
    <col min="1" max="1" width="43.8515625" style="63" customWidth="1"/>
    <col min="2" max="3" width="19.7109375" style="63" customWidth="1"/>
    <col min="4" max="4" width="6.8515625" style="112" customWidth="1"/>
    <col min="5" max="5" width="12.7109375" style="63" customWidth="1"/>
    <col min="6" max="6" width="10.140625" style="63" customWidth="1"/>
    <col min="7" max="9" width="6.28125" style="63" customWidth="1"/>
    <col min="10" max="10" width="6.28125" style="112" customWidth="1"/>
    <col min="11" max="17" width="6.28125" style="63" customWidth="1"/>
    <col min="18" max="18" width="4.7109375" style="63" customWidth="1"/>
    <col min="19" max="22" width="6.28125" style="63" customWidth="1"/>
    <col min="23" max="16384" width="12.421875" style="63" customWidth="1"/>
  </cols>
  <sheetData>
    <row r="1" spans="1:230" ht="18">
      <c r="A1" s="56" t="s">
        <v>650</v>
      </c>
      <c r="B1" s="57"/>
      <c r="C1" s="57"/>
      <c r="D1" s="58"/>
      <c r="E1" s="59"/>
      <c r="F1" s="60"/>
      <c r="G1" s="60"/>
      <c r="H1" s="60"/>
      <c r="I1" s="60"/>
      <c r="J1" s="58"/>
      <c r="K1" s="61"/>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row>
    <row r="2" spans="1:230" ht="18">
      <c r="A2" s="56" t="s">
        <v>651</v>
      </c>
      <c r="B2" s="57"/>
      <c r="C2" s="57"/>
      <c r="D2" s="58"/>
      <c r="E2" s="59"/>
      <c r="F2" s="60"/>
      <c r="G2" s="60"/>
      <c r="H2" s="60"/>
      <c r="I2" s="60"/>
      <c r="J2" s="58"/>
      <c r="K2" s="64"/>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row>
    <row r="3" spans="1:230" ht="13.5" customHeight="1">
      <c r="A3" s="60"/>
      <c r="B3" s="60"/>
      <c r="C3" s="60"/>
      <c r="D3" s="58"/>
      <c r="E3" s="66" t="s">
        <v>652</v>
      </c>
      <c r="F3" s="60"/>
      <c r="G3" s="60"/>
      <c r="H3" s="60"/>
      <c r="I3" s="60"/>
      <c r="J3" s="58"/>
      <c r="K3" s="60" t="s">
        <v>622</v>
      </c>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row>
    <row r="4" spans="1:230" ht="13.5" customHeight="1">
      <c r="A4" s="69" t="s">
        <v>653</v>
      </c>
      <c r="B4" s="70" t="s">
        <v>654</v>
      </c>
      <c r="C4" s="70" t="s">
        <v>655</v>
      </c>
      <c r="D4" s="58"/>
      <c r="E4" s="71" t="s">
        <v>656</v>
      </c>
      <c r="F4" s="72"/>
      <c r="G4" s="72"/>
      <c r="H4" s="72"/>
      <c r="I4" s="72"/>
      <c r="J4" s="58"/>
      <c r="K4" s="60" t="s">
        <v>623</v>
      </c>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row>
    <row r="5" spans="1:231" ht="13.5" customHeight="1">
      <c r="A5" s="69"/>
      <c r="B5" s="73"/>
      <c r="C5" s="73"/>
      <c r="D5" s="58"/>
      <c r="E5" s="71" t="s">
        <v>657</v>
      </c>
      <c r="F5" s="72"/>
      <c r="G5" s="72"/>
      <c r="H5" s="65">
        <v>1999</v>
      </c>
      <c r="I5" s="65">
        <v>2000</v>
      </c>
      <c r="J5" s="65">
        <v>2001</v>
      </c>
      <c r="K5" s="65">
        <v>2002</v>
      </c>
      <c r="L5" s="65">
        <v>2003</v>
      </c>
      <c r="M5" s="65">
        <v>2004</v>
      </c>
      <c r="N5" s="65">
        <v>2005</v>
      </c>
      <c r="O5" s="65">
        <v>2006</v>
      </c>
      <c r="P5" s="65">
        <v>2007</v>
      </c>
      <c r="Q5" s="65">
        <v>2008</v>
      </c>
      <c r="R5" s="65">
        <v>2009</v>
      </c>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row>
    <row r="6" spans="1:231" ht="13.5" customHeight="1">
      <c r="A6" s="69" t="s">
        <v>658</v>
      </c>
      <c r="B6" s="75"/>
      <c r="C6" s="75"/>
      <c r="D6" s="58"/>
      <c r="E6" s="59"/>
      <c r="F6" s="58"/>
      <c r="G6" s="58"/>
      <c r="H6" s="67">
        <v>6.087851</v>
      </c>
      <c r="I6" s="67">
        <v>6.828906</v>
      </c>
      <c r="J6" s="68">
        <v>7.087017</v>
      </c>
      <c r="K6" s="68">
        <v>7.2263</v>
      </c>
      <c r="L6" s="68">
        <v>6.7757</v>
      </c>
      <c r="M6" s="68">
        <v>7.3849</v>
      </c>
      <c r="N6" s="67">
        <v>8.3524</v>
      </c>
      <c r="O6" s="67">
        <v>9.264883</v>
      </c>
      <c r="P6" s="67">
        <v>9.787592</v>
      </c>
      <c r="Q6" s="67">
        <v>10.114833</v>
      </c>
      <c r="R6" s="67">
        <v>9.481109</v>
      </c>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row>
    <row r="7" spans="1:231" ht="15" customHeight="1">
      <c r="A7" s="76" t="s">
        <v>659</v>
      </c>
      <c r="B7" s="77">
        <v>13770000</v>
      </c>
      <c r="C7" s="77">
        <v>21273000</v>
      </c>
      <c r="D7" s="58"/>
      <c r="E7" s="78">
        <v>0.5448801742919389</v>
      </c>
      <c r="F7" s="58"/>
      <c r="G7" s="58"/>
      <c r="H7" s="67">
        <v>2.065265</v>
      </c>
      <c r="I7" s="67">
        <v>2.201533</v>
      </c>
      <c r="J7" s="67">
        <v>2.272954</v>
      </c>
      <c r="K7" s="67">
        <v>2.028331</v>
      </c>
      <c r="L7" s="67">
        <v>2.173307</v>
      </c>
      <c r="M7" s="67">
        <v>2.562446</v>
      </c>
      <c r="N7" s="67">
        <v>2.9462</v>
      </c>
      <c r="O7" s="67">
        <v>2.812877</v>
      </c>
      <c r="P7" s="67">
        <v>3.04929</v>
      </c>
      <c r="Q7" s="67">
        <v>3.075762</v>
      </c>
      <c r="R7" s="67">
        <v>2.904142</v>
      </c>
      <c r="S7" s="81"/>
      <c r="T7" s="65"/>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row>
    <row r="8" spans="1:231" ht="15" customHeight="1">
      <c r="A8" s="76" t="s">
        <v>706</v>
      </c>
      <c r="B8" s="57">
        <v>807852000</v>
      </c>
      <c r="C8" s="57">
        <v>648033000</v>
      </c>
      <c r="D8" s="58"/>
      <c r="E8" s="78">
        <v>-0.19783202863890914</v>
      </c>
      <c r="F8" s="58"/>
      <c r="G8" s="58"/>
      <c r="H8" s="58"/>
      <c r="I8" s="58"/>
      <c r="J8" s="58"/>
      <c r="K8" s="79"/>
      <c r="L8" s="62"/>
      <c r="M8" s="80"/>
      <c r="N8" s="62"/>
      <c r="O8" s="62"/>
      <c r="P8" s="62"/>
      <c r="Q8" s="74"/>
      <c r="R8" s="74"/>
      <c r="S8" s="74"/>
      <c r="T8" s="74"/>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row>
    <row r="9" spans="1:231" ht="15" customHeight="1">
      <c r="A9" s="76" t="s">
        <v>707</v>
      </c>
      <c r="B9" s="57">
        <v>10114833000</v>
      </c>
      <c r="C9" s="57">
        <v>9481109000</v>
      </c>
      <c r="D9" s="58"/>
      <c r="E9" s="78">
        <v>-0.0626529375225473</v>
      </c>
      <c r="F9" s="58"/>
      <c r="G9" s="58"/>
      <c r="H9" s="58"/>
      <c r="I9" s="58"/>
      <c r="J9" s="58"/>
      <c r="K9" s="79"/>
      <c r="L9" s="62"/>
      <c r="M9" s="80"/>
      <c r="N9" s="62"/>
      <c r="O9" s="62"/>
      <c r="P9" s="62"/>
      <c r="Q9" s="74"/>
      <c r="R9" s="74"/>
      <c r="S9" s="74"/>
      <c r="T9" s="74"/>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row>
    <row r="10" spans="1:231" ht="15" customHeight="1">
      <c r="A10" s="76" t="s">
        <v>660</v>
      </c>
      <c r="B10" s="57">
        <v>153378000</v>
      </c>
      <c r="C10" s="57">
        <v>6006000</v>
      </c>
      <c r="D10" s="58"/>
      <c r="E10" s="78">
        <v>-0.9608418417243673</v>
      </c>
      <c r="F10" s="58"/>
      <c r="G10" s="58"/>
      <c r="H10" s="58"/>
      <c r="I10" s="58"/>
      <c r="J10" s="58"/>
      <c r="K10" s="79"/>
      <c r="L10" s="62"/>
      <c r="M10" s="80"/>
      <c r="N10" s="62"/>
      <c r="O10" s="62"/>
      <c r="P10" s="62"/>
      <c r="T10" s="74"/>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row>
    <row r="11" spans="1:231" ht="15" customHeight="1">
      <c r="A11" s="76" t="s">
        <v>661</v>
      </c>
      <c r="B11" s="57">
        <v>438009000</v>
      </c>
      <c r="C11" s="57">
        <v>298398000</v>
      </c>
      <c r="D11" s="58"/>
      <c r="E11" s="78">
        <v>-0.31874002588987893</v>
      </c>
      <c r="F11" s="58"/>
      <c r="G11" s="58"/>
      <c r="H11" s="58"/>
      <c r="I11" s="58"/>
      <c r="J11" s="58"/>
      <c r="K11" s="79"/>
      <c r="L11" s="62"/>
      <c r="M11" s="80"/>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row>
    <row r="12" spans="1:231" ht="15" customHeight="1">
      <c r="A12" s="76" t="s">
        <v>662</v>
      </c>
      <c r="B12" s="57">
        <v>6187000</v>
      </c>
      <c r="C12" s="57">
        <v>5862000</v>
      </c>
      <c r="D12" s="58"/>
      <c r="E12" s="78">
        <v>-0.05252949733311785</v>
      </c>
      <c r="F12" s="58"/>
      <c r="G12" s="58"/>
      <c r="H12" s="58"/>
      <c r="I12" s="58"/>
      <c r="J12" s="58"/>
      <c r="K12" s="79"/>
      <c r="L12" s="62"/>
      <c r="M12" s="80"/>
      <c r="N12" s="62"/>
      <c r="O12" s="62"/>
      <c r="P12" s="62"/>
      <c r="Q12" s="74"/>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row>
    <row r="13" spans="1:231" ht="15" customHeight="1">
      <c r="A13" s="76" t="s">
        <v>663</v>
      </c>
      <c r="B13" s="57">
        <v>3075762000</v>
      </c>
      <c r="C13" s="57">
        <v>2904142000</v>
      </c>
      <c r="D13" s="58"/>
      <c r="E13" s="78">
        <v>-0.05579755520745755</v>
      </c>
      <c r="F13" s="58"/>
      <c r="G13" s="58"/>
      <c r="H13" s="58"/>
      <c r="I13" s="58"/>
      <c r="J13" s="58"/>
      <c r="K13" s="79"/>
      <c r="L13" s="62"/>
      <c r="M13" s="80"/>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row>
    <row r="14" spans="1:231" ht="15" customHeight="1">
      <c r="A14" s="76" t="s">
        <v>664</v>
      </c>
      <c r="B14" s="57">
        <v>5872000</v>
      </c>
      <c r="C14" s="57">
        <v>4612000</v>
      </c>
      <c r="D14" s="58"/>
      <c r="E14" s="78">
        <v>-0.21457765667574935</v>
      </c>
      <c r="F14" s="58"/>
      <c r="G14" s="58"/>
      <c r="H14" s="58"/>
      <c r="I14" s="58"/>
      <c r="J14" s="58"/>
      <c r="K14" s="79"/>
      <c r="L14" s="62"/>
      <c r="M14" s="80"/>
      <c r="N14" s="62"/>
      <c r="O14" s="62"/>
      <c r="P14" s="62"/>
      <c r="Q14" s="74"/>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row>
    <row r="15" spans="1:231" ht="15" customHeight="1">
      <c r="A15" s="60" t="s">
        <v>665</v>
      </c>
      <c r="B15" s="57">
        <v>4895000</v>
      </c>
      <c r="C15" s="57">
        <v>5201000</v>
      </c>
      <c r="D15" s="58"/>
      <c r="E15" s="78">
        <v>0.06251276813074558</v>
      </c>
      <c r="F15" s="58"/>
      <c r="G15" s="58"/>
      <c r="H15" s="58"/>
      <c r="I15" s="58"/>
      <c r="J15" s="58"/>
      <c r="K15" s="79"/>
      <c r="L15" s="62"/>
      <c r="M15" s="80"/>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row>
    <row r="16" spans="1:231" ht="15" customHeight="1">
      <c r="A16" s="60" t="s">
        <v>666</v>
      </c>
      <c r="B16" s="57">
        <v>751000</v>
      </c>
      <c r="C16" s="57">
        <v>950000</v>
      </c>
      <c r="D16" s="58"/>
      <c r="E16" s="78">
        <v>0.2649800266311584</v>
      </c>
      <c r="F16" s="58"/>
      <c r="G16" s="58"/>
      <c r="H16" s="58"/>
      <c r="I16" s="58"/>
      <c r="J16" s="58"/>
      <c r="K16" s="79"/>
      <c r="L16" s="62"/>
      <c r="M16" s="80"/>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row>
    <row r="17" spans="1:231" ht="9" customHeight="1">
      <c r="A17" s="60"/>
      <c r="B17" s="82"/>
      <c r="C17" s="82"/>
      <c r="D17" s="58"/>
      <c r="E17" s="83"/>
      <c r="F17" s="58"/>
      <c r="G17" s="58"/>
      <c r="H17" s="58"/>
      <c r="I17" s="58"/>
      <c r="J17" s="58"/>
      <c r="K17" s="79"/>
      <c r="L17" s="62"/>
      <c r="M17" s="80"/>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row>
    <row r="18" spans="1:231" ht="15.75">
      <c r="A18" s="69" t="s">
        <v>667</v>
      </c>
      <c r="B18" s="84">
        <v>14621309000</v>
      </c>
      <c r="C18" s="84">
        <v>13375586000</v>
      </c>
      <c r="D18" s="85"/>
      <c r="E18" s="86">
        <v>-0.08519914325044353</v>
      </c>
      <c r="F18" s="58"/>
      <c r="G18" s="58"/>
      <c r="H18" s="58"/>
      <c r="I18" s="58"/>
      <c r="J18" s="58"/>
      <c r="K18" s="79"/>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row>
    <row r="19" spans="1:231" ht="13.5" customHeight="1">
      <c r="A19" s="76"/>
      <c r="B19" s="57"/>
      <c r="C19" s="57"/>
      <c r="D19" s="58"/>
      <c r="E19" s="87"/>
      <c r="F19" s="58"/>
      <c r="G19" s="58"/>
      <c r="H19" s="58"/>
      <c r="I19" s="58"/>
      <c r="J19" s="58"/>
      <c r="K19" s="61"/>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row>
    <row r="20" spans="1:231" ht="15" customHeight="1">
      <c r="A20" s="69" t="s">
        <v>668</v>
      </c>
      <c r="B20" s="57"/>
      <c r="C20" s="57"/>
      <c r="D20" s="58"/>
      <c r="E20" s="87"/>
      <c r="F20" s="58"/>
      <c r="G20" s="58"/>
      <c r="H20" s="58"/>
      <c r="I20" s="58"/>
      <c r="J20" s="58"/>
      <c r="K20" s="61"/>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row>
    <row r="21" spans="1:231" ht="15" customHeight="1">
      <c r="A21" s="76" t="s">
        <v>669</v>
      </c>
      <c r="B21" s="88">
        <v>5303000</v>
      </c>
      <c r="C21" s="88">
        <v>3565000</v>
      </c>
      <c r="D21" s="58"/>
      <c r="E21" s="78">
        <v>-0.327739015651518</v>
      </c>
      <c r="F21" s="58"/>
      <c r="G21" s="58"/>
      <c r="H21" s="58"/>
      <c r="I21" s="58"/>
      <c r="J21" s="58"/>
      <c r="K21" s="79"/>
      <c r="L21" s="62"/>
      <c r="M21" s="80"/>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row>
    <row r="22" spans="1:231" ht="15" customHeight="1">
      <c r="A22" s="76" t="s">
        <v>670</v>
      </c>
      <c r="B22" s="89">
        <v>168035000</v>
      </c>
      <c r="C22" s="89">
        <v>167497000</v>
      </c>
      <c r="D22" s="58"/>
      <c r="E22" s="78">
        <v>-0.0032017139286457663</v>
      </c>
      <c r="F22" s="58"/>
      <c r="G22" s="58"/>
      <c r="H22" s="58"/>
      <c r="I22" s="58"/>
      <c r="J22" s="58"/>
      <c r="K22" s="79"/>
      <c r="L22" s="62"/>
      <c r="M22" s="80"/>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row>
    <row r="23" spans="1:231" ht="15" customHeight="1">
      <c r="A23" s="76" t="s">
        <v>671</v>
      </c>
      <c r="B23" s="89">
        <v>15911000</v>
      </c>
      <c r="C23" s="89">
        <v>16253000</v>
      </c>
      <c r="D23" s="58"/>
      <c r="E23" s="78">
        <v>0.021494563509521614</v>
      </c>
      <c r="F23" s="58"/>
      <c r="G23" s="58"/>
      <c r="H23" s="58"/>
      <c r="I23" s="58"/>
      <c r="J23" s="58"/>
      <c r="K23" s="79"/>
      <c r="L23" s="62"/>
      <c r="M23" s="80"/>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row>
    <row r="24" spans="1:231" ht="15" customHeight="1">
      <c r="A24" s="76" t="s">
        <v>672</v>
      </c>
      <c r="B24" s="74">
        <v>156000</v>
      </c>
      <c r="C24" s="74">
        <v>151000</v>
      </c>
      <c r="D24" s="58"/>
      <c r="E24" s="78">
        <v>-0.03205128205128205</v>
      </c>
      <c r="F24" s="58"/>
      <c r="G24" s="58"/>
      <c r="H24" s="58"/>
      <c r="I24" s="58"/>
      <c r="J24" s="58"/>
      <c r="K24" s="79"/>
      <c r="L24" s="62"/>
      <c r="M24" s="80"/>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row>
    <row r="25" spans="1:231" ht="15" customHeight="1">
      <c r="A25" s="76" t="s">
        <v>673</v>
      </c>
      <c r="B25" s="74">
        <v>2048000</v>
      </c>
      <c r="C25" s="74">
        <v>1971000</v>
      </c>
      <c r="D25" s="58"/>
      <c r="E25" s="78">
        <v>-0.03759765625</v>
      </c>
      <c r="F25" s="58"/>
      <c r="G25" s="58"/>
      <c r="H25" s="58"/>
      <c r="I25" s="58"/>
      <c r="J25" s="58"/>
      <c r="K25" s="79"/>
      <c r="L25" s="62"/>
      <c r="M25" s="80"/>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row>
    <row r="26" spans="1:231" ht="15" customHeight="1">
      <c r="A26" s="76" t="s">
        <v>674</v>
      </c>
      <c r="B26" s="74">
        <v>133000</v>
      </c>
      <c r="C26" s="74">
        <v>80000</v>
      </c>
      <c r="D26" s="58"/>
      <c r="E26" s="78">
        <v>-0.3984962406015038</v>
      </c>
      <c r="F26" s="58"/>
      <c r="G26" s="58"/>
      <c r="H26" s="58"/>
      <c r="I26" s="58"/>
      <c r="J26" s="58"/>
      <c r="K26" s="79"/>
      <c r="L26" s="62"/>
      <c r="M26" s="80"/>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row>
    <row r="27" spans="1:231" ht="15" customHeight="1">
      <c r="A27" s="76" t="s">
        <v>675</v>
      </c>
      <c r="B27" s="74">
        <v>353000</v>
      </c>
      <c r="C27" s="74">
        <v>388000</v>
      </c>
      <c r="D27" s="58"/>
      <c r="E27" s="78">
        <v>0.09915014164305958</v>
      </c>
      <c r="F27" s="58"/>
      <c r="G27" s="58"/>
      <c r="H27" s="58"/>
      <c r="I27" s="58"/>
      <c r="J27" s="58"/>
      <c r="K27" s="79"/>
      <c r="L27" s="62"/>
      <c r="M27" s="80"/>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row>
    <row r="28" spans="1:231" ht="15" customHeight="1">
      <c r="A28" s="76" t="s">
        <v>676</v>
      </c>
      <c r="B28" s="74">
        <v>524901000</v>
      </c>
      <c r="C28" s="74">
        <v>499366000</v>
      </c>
      <c r="D28" s="58"/>
      <c r="E28" s="78">
        <v>-0.04864726872305447</v>
      </c>
      <c r="F28" s="58"/>
      <c r="G28" s="58"/>
      <c r="H28" s="62" t="s">
        <v>623</v>
      </c>
      <c r="I28" s="62"/>
      <c r="J28" s="74">
        <v>2904142000</v>
      </c>
      <c r="K28" s="79"/>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row>
    <row r="29" spans="1:231" ht="15" customHeight="1">
      <c r="A29" s="60" t="s">
        <v>677</v>
      </c>
      <c r="B29" s="74">
        <v>5028000</v>
      </c>
      <c r="C29" s="74">
        <v>4668000</v>
      </c>
      <c r="D29" s="58"/>
      <c r="E29" s="78">
        <v>-0.0715990453460621</v>
      </c>
      <c r="F29" s="58"/>
      <c r="G29" s="58"/>
      <c r="H29" s="62" t="s">
        <v>622</v>
      </c>
      <c r="I29" s="62"/>
      <c r="J29" s="90">
        <v>9481109000</v>
      </c>
      <c r="K29" s="79"/>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row>
    <row r="30" spans="1:231" ht="15" customHeight="1">
      <c r="A30" s="60" t="s">
        <v>678</v>
      </c>
      <c r="B30" s="57">
        <v>64461000</v>
      </c>
      <c r="C30" s="57">
        <v>55752000</v>
      </c>
      <c r="D30" s="58"/>
      <c r="E30" s="78">
        <v>-0.1351049471773631</v>
      </c>
      <c r="F30" s="58"/>
      <c r="G30" s="58"/>
      <c r="H30" s="63" t="s">
        <v>679</v>
      </c>
      <c r="J30" s="74">
        <v>648033000</v>
      </c>
      <c r="K30" s="79"/>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row>
    <row r="31" spans="1:231" ht="15" customHeight="1">
      <c r="A31" s="60" t="s">
        <v>680</v>
      </c>
      <c r="B31" s="74">
        <v>251000</v>
      </c>
      <c r="C31" s="74">
        <v>214000</v>
      </c>
      <c r="D31" s="58"/>
      <c r="E31" s="78">
        <v>-0.14741035856573703</v>
      </c>
      <c r="F31" s="58"/>
      <c r="G31" s="58"/>
      <c r="H31" s="62" t="s">
        <v>681</v>
      </c>
      <c r="I31" s="62"/>
      <c r="J31" s="74">
        <v>1094076000</v>
      </c>
      <c r="K31" s="79"/>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row>
    <row r="32" spans="1:231" ht="15" customHeight="1">
      <c r="A32" s="60" t="s">
        <v>682</v>
      </c>
      <c r="B32" s="74">
        <v>250000</v>
      </c>
      <c r="C32" s="74">
        <v>536000</v>
      </c>
      <c r="D32" s="58"/>
      <c r="E32" s="78">
        <v>1.1440000000000001</v>
      </c>
      <c r="F32" s="58"/>
      <c r="G32" s="58"/>
      <c r="H32" s="58"/>
      <c r="I32" s="58"/>
      <c r="J32" s="58"/>
      <c r="K32" s="79"/>
      <c r="L32" s="62"/>
      <c r="M32" s="80"/>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row>
    <row r="33" spans="1:231" ht="15" customHeight="1">
      <c r="A33" s="60" t="s">
        <v>683</v>
      </c>
      <c r="B33" s="74">
        <v>12000</v>
      </c>
      <c r="C33" s="74">
        <v>12000</v>
      </c>
      <c r="D33" s="58"/>
      <c r="E33" s="78">
        <v>0</v>
      </c>
      <c r="F33" s="58"/>
      <c r="G33" s="58"/>
      <c r="H33" s="58"/>
      <c r="I33" s="58"/>
      <c r="J33" s="58"/>
      <c r="K33" s="79"/>
      <c r="L33" s="62"/>
      <c r="M33" s="80"/>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row>
    <row r="34" spans="1:231" ht="15" customHeight="1">
      <c r="A34" s="60" t="s">
        <v>684</v>
      </c>
      <c r="B34" s="74">
        <v>893000</v>
      </c>
      <c r="C34" s="74">
        <v>896000</v>
      </c>
      <c r="D34" s="58"/>
      <c r="E34" s="78">
        <v>0.0033594624860022737</v>
      </c>
      <c r="F34" s="58"/>
      <c r="G34" s="58"/>
      <c r="H34" s="58"/>
      <c r="I34" s="58"/>
      <c r="J34" s="58"/>
      <c r="K34" s="79"/>
      <c r="L34" s="62"/>
      <c r="M34" s="80"/>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row>
    <row r="35" spans="1:231" ht="15" customHeight="1">
      <c r="A35" s="60" t="s">
        <v>685</v>
      </c>
      <c r="B35" s="74">
        <v>208000</v>
      </c>
      <c r="C35" s="74">
        <v>199000</v>
      </c>
      <c r="D35" s="58"/>
      <c r="E35" s="78">
        <v>-0.043269230769230727</v>
      </c>
      <c r="F35" s="58"/>
      <c r="G35" s="58"/>
      <c r="H35" s="58"/>
      <c r="I35" s="58"/>
      <c r="J35" s="58"/>
      <c r="K35" s="79"/>
      <c r="L35" s="62"/>
      <c r="M35" s="80"/>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row>
    <row r="36" spans="1:231" ht="15" customHeight="1">
      <c r="A36" s="60" t="s">
        <v>686</v>
      </c>
      <c r="B36" s="74">
        <v>93000</v>
      </c>
      <c r="C36" s="74">
        <v>100000</v>
      </c>
      <c r="D36" s="58"/>
      <c r="E36" s="78">
        <v>0.07526881720430101</v>
      </c>
      <c r="F36" s="58"/>
      <c r="G36" s="58"/>
      <c r="H36" s="58"/>
      <c r="I36" s="58"/>
      <c r="J36" s="58"/>
      <c r="K36" s="79"/>
      <c r="L36" s="62"/>
      <c r="M36" s="80"/>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row>
    <row r="37" spans="1:231" ht="15" customHeight="1">
      <c r="A37" s="60" t="s">
        <v>687</v>
      </c>
      <c r="B37" s="74">
        <v>123000</v>
      </c>
      <c r="C37" s="74">
        <v>126000</v>
      </c>
      <c r="D37" s="58"/>
      <c r="E37" s="78">
        <v>0.024390243902439046</v>
      </c>
      <c r="F37" s="58"/>
      <c r="G37" s="58"/>
      <c r="H37" s="58"/>
      <c r="I37" s="58"/>
      <c r="J37" s="58"/>
      <c r="K37" s="79"/>
      <c r="L37" s="62"/>
      <c r="M37" s="80"/>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row>
    <row r="38" spans="1:231" ht="15" customHeight="1">
      <c r="A38" s="82"/>
      <c r="B38" s="57"/>
      <c r="C38" s="57"/>
      <c r="D38" s="58"/>
      <c r="E38" s="78"/>
      <c r="F38" s="58"/>
      <c r="G38" s="58"/>
      <c r="H38" s="58"/>
      <c r="I38" s="58"/>
      <c r="J38" s="58"/>
      <c r="K38" s="79"/>
      <c r="L38" s="62"/>
      <c r="M38" s="80"/>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row>
    <row r="39" spans="1:231" ht="15.75">
      <c r="A39" s="69" t="s">
        <v>688</v>
      </c>
      <c r="B39" s="84">
        <v>788159000</v>
      </c>
      <c r="C39" s="84">
        <v>751774000</v>
      </c>
      <c r="D39" s="85"/>
      <c r="E39" s="86">
        <v>-0.04616454294120853</v>
      </c>
      <c r="F39" s="58"/>
      <c r="G39" s="58"/>
      <c r="H39" s="58"/>
      <c r="I39" s="58"/>
      <c r="J39" s="58"/>
      <c r="K39" s="79"/>
      <c r="L39" s="62"/>
      <c r="M39" s="80"/>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row>
    <row r="40" spans="1:231" ht="15">
      <c r="A40" s="91"/>
      <c r="B40" s="92"/>
      <c r="C40" s="92"/>
      <c r="D40" s="93"/>
      <c r="E40" s="94"/>
      <c r="F40" s="58"/>
      <c r="G40" s="58"/>
      <c r="H40" s="58"/>
      <c r="I40" s="58"/>
      <c r="J40" s="58"/>
      <c r="K40" s="79"/>
      <c r="L40" s="62"/>
      <c r="M40" s="62"/>
      <c r="N40" s="62"/>
      <c r="O40" s="62"/>
      <c r="P40" s="62"/>
      <c r="Q40" s="74"/>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row>
    <row r="41" spans="1:231" ht="15" customHeight="1">
      <c r="A41" s="95" t="s">
        <v>689</v>
      </c>
      <c r="B41" s="96">
        <v>15409468000</v>
      </c>
      <c r="C41" s="97">
        <v>14127360000</v>
      </c>
      <c r="D41" s="98"/>
      <c r="E41" s="99">
        <v>-0.08320261283517383</v>
      </c>
      <c r="F41" s="58"/>
      <c r="G41" s="58"/>
      <c r="H41" s="58"/>
      <c r="I41" s="58"/>
      <c r="J41" s="58"/>
      <c r="K41" s="61"/>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row>
    <row r="42" spans="1:232" ht="15" customHeight="1">
      <c r="A42" s="100"/>
      <c r="B42" s="101"/>
      <c r="C42" s="101"/>
      <c r="D42" s="102"/>
      <c r="E42" s="103"/>
      <c r="F42" s="58"/>
      <c r="G42" s="58"/>
      <c r="H42" s="58"/>
      <c r="I42" s="58"/>
      <c r="J42" s="58"/>
      <c r="K42" s="79"/>
      <c r="L42" s="62"/>
      <c r="M42" s="62"/>
      <c r="N42" s="104"/>
      <c r="O42" s="104"/>
      <c r="P42" s="65"/>
      <c r="Q42" s="65"/>
      <c r="R42" s="65"/>
      <c r="S42" s="65"/>
      <c r="T42" s="65"/>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row>
    <row r="43" spans="1:232" ht="13.5" customHeight="1">
      <c r="A43" s="105" t="s">
        <v>616</v>
      </c>
      <c r="B43" s="105"/>
      <c r="C43" s="105"/>
      <c r="D43" s="106"/>
      <c r="E43" s="107"/>
      <c r="F43" s="60"/>
      <c r="G43" s="60"/>
      <c r="H43" s="60"/>
      <c r="I43" s="60"/>
      <c r="J43" s="58"/>
      <c r="K43" s="61"/>
      <c r="L43" s="62"/>
      <c r="M43" s="62"/>
      <c r="N43" s="62"/>
      <c r="O43" s="104"/>
      <c r="P43" s="65"/>
      <c r="Q43" s="65"/>
      <c r="R43" s="65"/>
      <c r="S43" s="65"/>
      <c r="T43" s="65"/>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row>
    <row r="44" spans="1:232" ht="13.5" customHeight="1">
      <c r="A44" s="105" t="s">
        <v>690</v>
      </c>
      <c r="B44" s="107"/>
      <c r="C44" s="107"/>
      <c r="D44" s="106"/>
      <c r="E44" s="108"/>
      <c r="F44" s="105"/>
      <c r="G44" s="105"/>
      <c r="H44" s="105"/>
      <c r="I44" s="105"/>
      <c r="J44" s="58"/>
      <c r="K44" s="61"/>
      <c r="L44" s="62"/>
      <c r="M44" s="62"/>
      <c r="N44" s="62"/>
      <c r="O44" s="74"/>
      <c r="P44" s="74"/>
      <c r="Q44" s="74"/>
      <c r="R44" s="74"/>
      <c r="S44" s="90"/>
      <c r="T44" s="90"/>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row>
    <row r="45" spans="1:232" ht="13.5" customHeight="1">
      <c r="A45" s="105" t="s">
        <v>691</v>
      </c>
      <c r="B45" s="107"/>
      <c r="C45" s="107"/>
      <c r="D45" s="106"/>
      <c r="E45" s="108"/>
      <c r="F45" s="105"/>
      <c r="G45" s="105"/>
      <c r="H45" s="105"/>
      <c r="I45" s="105"/>
      <c r="J45" s="58"/>
      <c r="K45" s="61"/>
      <c r="L45" s="62"/>
      <c r="O45" s="74"/>
      <c r="P45" s="74"/>
      <c r="Q45" s="74"/>
      <c r="R45" s="74"/>
      <c r="S45" s="74"/>
      <c r="T45" s="74"/>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row>
    <row r="46" spans="1:231" ht="13.5" customHeight="1">
      <c r="A46" s="105" t="s">
        <v>692</v>
      </c>
      <c r="B46" s="107"/>
      <c r="C46" s="107"/>
      <c r="D46" s="106"/>
      <c r="E46" s="108"/>
      <c r="F46" s="105"/>
      <c r="G46" s="105"/>
      <c r="H46" s="105"/>
      <c r="I46" s="105"/>
      <c r="J46" s="58"/>
      <c r="K46" s="61"/>
      <c r="L46" s="62"/>
      <c r="M46" s="62"/>
      <c r="N46" s="62"/>
      <c r="O46" s="62"/>
      <c r="P46" s="62"/>
      <c r="Q46" s="109"/>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row>
    <row r="47" spans="1:231" ht="13.5" customHeight="1">
      <c r="A47" s="105" t="s">
        <v>693</v>
      </c>
      <c r="B47" s="107"/>
      <c r="C47" s="107"/>
      <c r="D47" s="106"/>
      <c r="E47" s="108"/>
      <c r="F47" s="105"/>
      <c r="G47" s="105"/>
      <c r="H47" s="105"/>
      <c r="I47" s="105"/>
      <c r="J47" s="58"/>
      <c r="K47" s="61"/>
      <c r="L47" s="62"/>
      <c r="M47" s="62"/>
      <c r="N47" s="110"/>
      <c r="O47" s="110"/>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row>
    <row r="48" spans="1:231" ht="13.5" customHeight="1">
      <c r="A48" s="105" t="s">
        <v>694</v>
      </c>
      <c r="B48" s="107"/>
      <c r="C48" s="107"/>
      <c r="D48" s="106"/>
      <c r="E48" s="108"/>
      <c r="F48" s="105"/>
      <c r="G48" s="105"/>
      <c r="H48" s="105"/>
      <c r="I48" s="105"/>
      <c r="J48" s="58"/>
      <c r="K48" s="61"/>
      <c r="L48" s="62"/>
      <c r="M48" s="62"/>
      <c r="N48" s="111"/>
      <c r="O48" s="111"/>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row>
    <row r="49" spans="1:231" ht="12" customHeight="1">
      <c r="A49" s="1012" t="s">
        <v>756</v>
      </c>
      <c r="B49" s="1012"/>
      <c r="C49" s="1012"/>
      <c r="D49" s="1012"/>
      <c r="E49" s="1012"/>
      <c r="F49" s="1012"/>
      <c r="G49" s="1012"/>
      <c r="H49" s="105"/>
      <c r="I49" s="105"/>
      <c r="J49" s="58"/>
      <c r="K49" s="61"/>
      <c r="N49" s="110"/>
      <c r="O49" s="110"/>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row>
    <row r="50" spans="1:231" ht="12" customHeight="1">
      <c r="A50" s="1012"/>
      <c r="B50" s="1012"/>
      <c r="C50" s="1012"/>
      <c r="D50" s="1012"/>
      <c r="E50" s="1012"/>
      <c r="F50" s="1012"/>
      <c r="G50" s="1012"/>
      <c r="H50" s="60"/>
      <c r="I50" s="60"/>
      <c r="J50" s="58"/>
      <c r="K50" s="61"/>
      <c r="L50" s="62"/>
      <c r="M50" s="62"/>
      <c r="N50" s="110"/>
      <c r="O50" s="110"/>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row>
    <row r="51" spans="1:231" ht="12" customHeight="1">
      <c r="A51" s="1012"/>
      <c r="B51" s="1012"/>
      <c r="C51" s="1012"/>
      <c r="D51" s="1012"/>
      <c r="E51" s="1012"/>
      <c r="F51" s="1012"/>
      <c r="G51" s="1012"/>
      <c r="H51" s="60"/>
      <c r="I51" s="60"/>
      <c r="J51" s="58"/>
      <c r="K51" s="61"/>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row>
    <row r="52" spans="1:231" ht="12" customHeight="1">
      <c r="A52" s="1012"/>
      <c r="B52" s="1012"/>
      <c r="C52" s="1012"/>
      <c r="D52" s="1012"/>
      <c r="E52" s="1012"/>
      <c r="F52" s="1012"/>
      <c r="G52" s="1012"/>
      <c r="H52" s="60"/>
      <c r="I52" s="60"/>
      <c r="J52" s="58"/>
      <c r="K52" s="61"/>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row>
    <row r="53" spans="2:231" ht="13.5" customHeight="1">
      <c r="B53" s="74"/>
      <c r="C53" s="74"/>
      <c r="E53" s="113"/>
      <c r="F53" s="114"/>
      <c r="G53" s="114"/>
      <c r="H53" s="114"/>
      <c r="I53" s="114"/>
      <c r="J53" s="115"/>
      <c r="K53" s="80"/>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row>
    <row r="54" spans="2:231" ht="13.5" customHeight="1">
      <c r="B54" s="74"/>
      <c r="C54" s="116"/>
      <c r="E54" s="113"/>
      <c r="F54" s="62"/>
      <c r="G54" s="62"/>
      <c r="H54" s="62"/>
      <c r="I54" s="62"/>
      <c r="K54" s="80"/>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row>
    <row r="55" spans="1:231" ht="13.5" customHeight="1">
      <c r="A55" s="62"/>
      <c r="B55" s="74"/>
      <c r="C55" s="74"/>
      <c r="E55" s="113"/>
      <c r="F55" s="62"/>
      <c r="G55" s="62"/>
      <c r="H55" s="62"/>
      <c r="I55" s="62"/>
      <c r="K55" s="80"/>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row>
    <row r="56" spans="1:231" ht="13.5" customHeight="1">
      <c r="A56" s="62"/>
      <c r="B56" s="74"/>
      <c r="C56" s="74"/>
      <c r="E56" s="113"/>
      <c r="F56" s="62"/>
      <c r="G56" s="62"/>
      <c r="H56" s="62"/>
      <c r="I56" s="62"/>
      <c r="K56" s="80"/>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row>
    <row r="57" spans="1:231" ht="13.5" customHeight="1">
      <c r="A57" s="62"/>
      <c r="B57" s="74"/>
      <c r="C57" s="74"/>
      <c r="E57" s="113"/>
      <c r="F57" s="62"/>
      <c r="G57" s="62"/>
      <c r="H57" s="62"/>
      <c r="I57" s="62"/>
      <c r="K57" s="80"/>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row>
    <row r="58" spans="1:231" ht="13.5" customHeight="1">
      <c r="A58" s="62"/>
      <c r="B58" s="74"/>
      <c r="C58" s="74"/>
      <c r="E58" s="113"/>
      <c r="F58" s="62"/>
      <c r="G58" s="62"/>
      <c r="H58" s="62"/>
      <c r="I58" s="62"/>
      <c r="K58" s="80"/>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row>
    <row r="59" spans="1:231" ht="13.5" customHeight="1">
      <c r="A59" s="62"/>
      <c r="B59" s="74"/>
      <c r="C59" s="74"/>
      <c r="E59" s="113"/>
      <c r="F59" s="62"/>
      <c r="G59" s="62"/>
      <c r="H59" s="62"/>
      <c r="I59" s="62"/>
      <c r="K59" s="80"/>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row>
    <row r="60" spans="1:231" ht="13.5" customHeight="1">
      <c r="A60" s="62"/>
      <c r="B60" s="74"/>
      <c r="C60" s="74"/>
      <c r="E60" s="113"/>
      <c r="F60" s="62"/>
      <c r="G60" s="62"/>
      <c r="H60" s="62"/>
      <c r="I60" s="62"/>
      <c r="K60" s="80"/>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row>
    <row r="61" spans="1:231" ht="13.5" customHeight="1">
      <c r="A61" s="62"/>
      <c r="B61" s="74"/>
      <c r="C61" s="74"/>
      <c r="E61" s="113"/>
      <c r="F61" s="62"/>
      <c r="G61" s="62"/>
      <c r="H61" s="62"/>
      <c r="I61" s="62"/>
      <c r="K61" s="80"/>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row>
    <row r="62" spans="1:231" ht="13.5" customHeight="1">
      <c r="A62" s="62"/>
      <c r="B62" s="74"/>
      <c r="C62" s="74"/>
      <c r="E62" s="113"/>
      <c r="F62" s="62"/>
      <c r="G62" s="62"/>
      <c r="H62" s="62"/>
      <c r="I62" s="62"/>
      <c r="K62" s="80"/>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row>
    <row r="63" spans="1:231" ht="13.5" customHeight="1">
      <c r="A63" s="62"/>
      <c r="B63" s="74"/>
      <c r="C63" s="74"/>
      <c r="E63" s="113"/>
      <c r="F63" s="62"/>
      <c r="G63" s="62"/>
      <c r="H63" s="62"/>
      <c r="I63" s="62"/>
      <c r="K63" s="80"/>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row>
    <row r="64" spans="1:231" ht="13.5" customHeight="1">
      <c r="A64" s="62"/>
      <c r="B64" s="74"/>
      <c r="C64" s="74"/>
      <c r="E64" s="113"/>
      <c r="F64" s="62"/>
      <c r="G64" s="62"/>
      <c r="H64" s="62"/>
      <c r="I64" s="62"/>
      <c r="K64" s="80"/>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row>
    <row r="65" spans="1:231" ht="13.5" customHeight="1">
      <c r="A65" s="62"/>
      <c r="B65" s="74"/>
      <c r="C65" s="74"/>
      <c r="E65" s="113"/>
      <c r="F65" s="62"/>
      <c r="G65" s="62"/>
      <c r="H65" s="62"/>
      <c r="I65" s="62"/>
      <c r="K65" s="80"/>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row>
    <row r="66" spans="1:231" ht="13.5" customHeight="1">
      <c r="A66" s="62"/>
      <c r="B66" s="74"/>
      <c r="C66" s="74"/>
      <c r="E66" s="113"/>
      <c r="F66" s="62"/>
      <c r="G66" s="62"/>
      <c r="H66" s="62"/>
      <c r="I66" s="62"/>
      <c r="K66" s="80"/>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row>
    <row r="67" spans="1:231" ht="13.5" customHeight="1">
      <c r="A67" s="62"/>
      <c r="B67" s="74"/>
      <c r="C67" s="74"/>
      <c r="E67" s="113"/>
      <c r="F67" s="62"/>
      <c r="G67" s="62"/>
      <c r="H67" s="62"/>
      <c r="I67" s="62"/>
      <c r="K67" s="80"/>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row>
    <row r="68" spans="1:231" ht="13.5" customHeight="1">
      <c r="A68" s="62"/>
      <c r="B68" s="74"/>
      <c r="C68" s="74"/>
      <c r="E68" s="113"/>
      <c r="F68" s="62"/>
      <c r="G68" s="62"/>
      <c r="H68" s="62"/>
      <c r="I68" s="62"/>
      <c r="K68" s="80"/>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row>
    <row r="69" spans="1:231" ht="13.5" customHeight="1">
      <c r="A69" s="62"/>
      <c r="B69" s="74"/>
      <c r="C69" s="74"/>
      <c r="E69" s="113"/>
      <c r="F69" s="62"/>
      <c r="G69" s="62"/>
      <c r="H69" s="62"/>
      <c r="I69" s="62"/>
      <c r="K69" s="80"/>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row>
    <row r="70" spans="1:231" ht="13.5" customHeight="1">
      <c r="A70" s="62"/>
      <c r="B70" s="74"/>
      <c r="C70" s="74"/>
      <c r="E70" s="113"/>
      <c r="F70" s="62"/>
      <c r="G70" s="62"/>
      <c r="H70" s="62"/>
      <c r="I70" s="62"/>
      <c r="K70" s="80"/>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row>
    <row r="71" spans="1:231" ht="13.5" customHeight="1">
      <c r="A71" s="62"/>
      <c r="B71" s="74"/>
      <c r="C71" s="74"/>
      <c r="E71" s="113"/>
      <c r="F71" s="62"/>
      <c r="G71" s="62"/>
      <c r="H71" s="62"/>
      <c r="I71" s="62"/>
      <c r="K71" s="80"/>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row>
    <row r="72" spans="1:231" ht="13.5" customHeight="1">
      <c r="A72" s="62"/>
      <c r="B72" s="74"/>
      <c r="C72" s="74"/>
      <c r="E72" s="113"/>
      <c r="F72" s="62"/>
      <c r="G72" s="62"/>
      <c r="H72" s="62"/>
      <c r="I72" s="62"/>
      <c r="K72" s="80"/>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row>
    <row r="73" spans="1:231" ht="13.5" customHeight="1">
      <c r="A73" s="62"/>
      <c r="B73" s="74"/>
      <c r="C73" s="74"/>
      <c r="E73" s="113"/>
      <c r="F73" s="62"/>
      <c r="G73" s="62"/>
      <c r="H73" s="62"/>
      <c r="I73" s="62"/>
      <c r="K73" s="80"/>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row>
    <row r="74" spans="1:231" ht="13.5" customHeight="1">
      <c r="A74" s="62"/>
      <c r="B74" s="74"/>
      <c r="C74" s="74"/>
      <c r="E74" s="113"/>
      <c r="F74" s="62"/>
      <c r="G74" s="62"/>
      <c r="H74" s="62"/>
      <c r="I74" s="62"/>
      <c r="K74" s="80"/>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row>
    <row r="75" spans="1:231" ht="13.5" customHeight="1">
      <c r="A75" s="62"/>
      <c r="B75" s="74"/>
      <c r="C75" s="74"/>
      <c r="E75" s="113"/>
      <c r="F75" s="62"/>
      <c r="G75" s="62"/>
      <c r="H75" s="62"/>
      <c r="I75" s="62"/>
      <c r="K75" s="80"/>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row>
    <row r="76" spans="1:231" ht="13.5" customHeight="1">
      <c r="A76" s="62"/>
      <c r="B76" s="74"/>
      <c r="C76" s="74"/>
      <c r="E76" s="113"/>
      <c r="F76" s="62"/>
      <c r="G76" s="62"/>
      <c r="H76" s="62"/>
      <c r="I76" s="62"/>
      <c r="K76" s="80"/>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row>
    <row r="77" spans="1:231" ht="13.5" customHeight="1">
      <c r="A77" s="62"/>
      <c r="B77" s="74"/>
      <c r="C77" s="74"/>
      <c r="E77" s="113"/>
      <c r="F77" s="62"/>
      <c r="G77" s="62"/>
      <c r="H77" s="62"/>
      <c r="I77" s="62"/>
      <c r="K77" s="80"/>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row>
    <row r="78" spans="1:231" ht="13.5" customHeight="1">
      <c r="A78" s="62"/>
      <c r="B78" s="74"/>
      <c r="C78" s="74"/>
      <c r="E78" s="113"/>
      <c r="F78" s="62"/>
      <c r="G78" s="62"/>
      <c r="H78" s="62"/>
      <c r="I78" s="62"/>
      <c r="K78" s="80"/>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row>
    <row r="79" spans="1:231" ht="13.5" customHeight="1">
      <c r="A79" s="62"/>
      <c r="B79" s="74"/>
      <c r="C79" s="74"/>
      <c r="E79" s="113"/>
      <c r="F79" s="62"/>
      <c r="G79" s="62"/>
      <c r="H79" s="62"/>
      <c r="I79" s="62"/>
      <c r="K79" s="80"/>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row>
    <row r="80" spans="1:231" ht="13.5" customHeight="1">
      <c r="A80" s="62"/>
      <c r="B80" s="74"/>
      <c r="C80" s="74"/>
      <c r="E80" s="113"/>
      <c r="F80" s="62"/>
      <c r="G80" s="62"/>
      <c r="H80" s="62"/>
      <c r="I80" s="62"/>
      <c r="K80" s="80"/>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row>
    <row r="81" spans="1:231" ht="13.5" customHeight="1">
      <c r="A81" s="62"/>
      <c r="B81" s="74"/>
      <c r="C81" s="74"/>
      <c r="E81" s="113"/>
      <c r="F81" s="62"/>
      <c r="G81" s="62"/>
      <c r="H81" s="62"/>
      <c r="I81" s="62"/>
      <c r="K81" s="80"/>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row>
    <row r="82" spans="1:231" ht="13.5" customHeight="1">
      <c r="A82" s="62"/>
      <c r="B82" s="74"/>
      <c r="C82" s="74"/>
      <c r="E82" s="113"/>
      <c r="F82" s="62"/>
      <c r="G82" s="62"/>
      <c r="H82" s="62"/>
      <c r="I82" s="62"/>
      <c r="K82" s="80"/>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row>
    <row r="83" spans="1:231" ht="13.5" customHeight="1">
      <c r="A83" s="62"/>
      <c r="B83" s="74"/>
      <c r="C83" s="74"/>
      <c r="E83" s="113"/>
      <c r="F83" s="62"/>
      <c r="G83" s="62"/>
      <c r="H83" s="62"/>
      <c r="I83" s="62"/>
      <c r="K83" s="80"/>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row>
    <row r="84" spans="1:231" ht="13.5" customHeight="1">
      <c r="A84" s="62"/>
      <c r="B84" s="74"/>
      <c r="C84" s="74"/>
      <c r="E84" s="113"/>
      <c r="F84" s="62"/>
      <c r="G84" s="62"/>
      <c r="H84" s="62"/>
      <c r="I84" s="62"/>
      <c r="K84" s="80"/>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row>
    <row r="85" spans="1:231" ht="13.5" customHeight="1">
      <c r="A85" s="62"/>
      <c r="B85" s="74"/>
      <c r="C85" s="74"/>
      <c r="E85" s="113"/>
      <c r="F85" s="62"/>
      <c r="G85" s="62"/>
      <c r="H85" s="62"/>
      <c r="I85" s="62"/>
      <c r="K85" s="80"/>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row>
    <row r="86" spans="1:231" ht="13.5" customHeight="1">
      <c r="A86" s="62"/>
      <c r="B86" s="74"/>
      <c r="C86" s="74"/>
      <c r="E86" s="113"/>
      <c r="F86" s="62"/>
      <c r="G86" s="62"/>
      <c r="H86" s="62"/>
      <c r="I86" s="62"/>
      <c r="K86" s="80"/>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row>
    <row r="87" spans="1:231" ht="13.5" customHeight="1">
      <c r="A87" s="62"/>
      <c r="B87" s="74"/>
      <c r="C87" s="74"/>
      <c r="E87" s="113"/>
      <c r="F87" s="62"/>
      <c r="G87" s="62"/>
      <c r="H87" s="62"/>
      <c r="I87" s="62"/>
      <c r="K87" s="80"/>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row>
    <row r="88" spans="1:231" ht="13.5" customHeight="1">
      <c r="A88" s="62"/>
      <c r="B88" s="74"/>
      <c r="C88" s="74"/>
      <c r="E88" s="113"/>
      <c r="F88" s="62"/>
      <c r="G88" s="62"/>
      <c r="H88" s="62"/>
      <c r="I88" s="62"/>
      <c r="K88" s="80"/>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row>
    <row r="89" spans="1:231" ht="13.5" customHeight="1">
      <c r="A89" s="62"/>
      <c r="B89" s="74"/>
      <c r="C89" s="74"/>
      <c r="E89" s="113"/>
      <c r="F89" s="62"/>
      <c r="G89" s="62"/>
      <c r="H89" s="62"/>
      <c r="I89" s="62"/>
      <c r="K89" s="80"/>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row>
    <row r="90" spans="1:231" ht="13.5" customHeight="1">
      <c r="A90" s="62"/>
      <c r="B90" s="74"/>
      <c r="C90" s="74"/>
      <c r="E90" s="113"/>
      <c r="F90" s="62"/>
      <c r="G90" s="62"/>
      <c r="H90" s="62"/>
      <c r="I90" s="62"/>
      <c r="K90" s="80"/>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row>
    <row r="91" spans="1:231" ht="13.5" customHeight="1">
      <c r="A91" s="62"/>
      <c r="B91" s="74"/>
      <c r="C91" s="74"/>
      <c r="E91" s="113"/>
      <c r="F91" s="62"/>
      <c r="G91" s="62"/>
      <c r="H91" s="62"/>
      <c r="I91" s="62"/>
      <c r="K91" s="80"/>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row>
    <row r="92" spans="1:231" ht="13.5" customHeight="1">
      <c r="A92" s="62"/>
      <c r="B92" s="74"/>
      <c r="C92" s="74"/>
      <c r="E92" s="113"/>
      <c r="F92" s="62"/>
      <c r="G92" s="62"/>
      <c r="H92" s="62"/>
      <c r="I92" s="62"/>
      <c r="K92" s="80"/>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row>
    <row r="93" spans="1:231" ht="13.5" customHeight="1">
      <c r="A93" s="62"/>
      <c r="B93" s="74"/>
      <c r="C93" s="74"/>
      <c r="E93" s="113"/>
      <c r="F93" s="62"/>
      <c r="G93" s="62"/>
      <c r="H93" s="62"/>
      <c r="I93" s="62"/>
      <c r="K93" s="80"/>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row>
    <row r="94" spans="1:231" ht="13.5" customHeight="1">
      <c r="A94" s="62"/>
      <c r="B94" s="74"/>
      <c r="C94" s="74"/>
      <c r="E94" s="113"/>
      <c r="F94" s="62"/>
      <c r="G94" s="62"/>
      <c r="H94" s="62"/>
      <c r="I94" s="62"/>
      <c r="K94" s="80"/>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row>
    <row r="95" spans="1:231" ht="13.5" customHeight="1">
      <c r="A95" s="62"/>
      <c r="B95" s="74"/>
      <c r="C95" s="74"/>
      <c r="E95" s="113"/>
      <c r="F95" s="62"/>
      <c r="G95" s="62"/>
      <c r="H95" s="62"/>
      <c r="I95" s="62"/>
      <c r="K95" s="80"/>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row>
    <row r="96" spans="1:231" ht="13.5" customHeight="1">
      <c r="A96" s="62"/>
      <c r="B96" s="74"/>
      <c r="C96" s="74"/>
      <c r="E96" s="113"/>
      <c r="F96" s="62"/>
      <c r="G96" s="62"/>
      <c r="H96" s="62"/>
      <c r="I96" s="62"/>
      <c r="K96" s="80"/>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row>
    <row r="97" spans="1:231" ht="13.5" customHeight="1">
      <c r="A97" s="62"/>
      <c r="B97" s="74"/>
      <c r="C97" s="74"/>
      <c r="E97" s="113"/>
      <c r="F97" s="62"/>
      <c r="G97" s="62"/>
      <c r="H97" s="62"/>
      <c r="I97" s="62"/>
      <c r="K97" s="80"/>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row>
    <row r="98" spans="1:231" ht="13.5" customHeight="1">
      <c r="A98" s="62"/>
      <c r="B98" s="74"/>
      <c r="C98" s="74"/>
      <c r="E98" s="113"/>
      <c r="F98" s="62"/>
      <c r="G98" s="62"/>
      <c r="H98" s="62"/>
      <c r="I98" s="62"/>
      <c r="K98" s="80"/>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row>
    <row r="99" spans="1:231" ht="13.5" customHeight="1">
      <c r="A99" s="62"/>
      <c r="B99" s="74"/>
      <c r="C99" s="74"/>
      <c r="E99" s="113"/>
      <c r="F99" s="62"/>
      <c r="G99" s="62"/>
      <c r="H99" s="62"/>
      <c r="I99" s="62"/>
      <c r="K99" s="80"/>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row>
    <row r="100" spans="1:231" ht="13.5" customHeight="1">
      <c r="A100" s="62"/>
      <c r="B100" s="74"/>
      <c r="C100" s="74"/>
      <c r="E100" s="113"/>
      <c r="F100" s="62"/>
      <c r="G100" s="62"/>
      <c r="H100" s="62"/>
      <c r="I100" s="62"/>
      <c r="K100" s="80"/>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row>
    <row r="101" spans="1:231" ht="13.5" customHeight="1">
      <c r="A101" s="62"/>
      <c r="B101" s="74"/>
      <c r="C101" s="74"/>
      <c r="E101" s="113"/>
      <c r="F101" s="62"/>
      <c r="G101" s="62"/>
      <c r="H101" s="62"/>
      <c r="I101" s="62"/>
      <c r="K101" s="80"/>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row>
    <row r="102" spans="1:231" ht="13.5" customHeight="1">
      <c r="A102" s="62"/>
      <c r="B102" s="74"/>
      <c r="C102" s="74"/>
      <c r="E102" s="113"/>
      <c r="F102" s="62"/>
      <c r="G102" s="62"/>
      <c r="H102" s="62"/>
      <c r="I102" s="62"/>
      <c r="K102" s="80"/>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row>
    <row r="103" spans="1:231" ht="13.5" customHeight="1">
      <c r="A103" s="62"/>
      <c r="B103" s="74"/>
      <c r="C103" s="74"/>
      <c r="E103" s="113"/>
      <c r="F103" s="62"/>
      <c r="G103" s="62"/>
      <c r="H103" s="62"/>
      <c r="I103" s="62"/>
      <c r="K103" s="80"/>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row>
    <row r="104" spans="1:231" ht="13.5" customHeight="1">
      <c r="A104" s="62"/>
      <c r="B104" s="74"/>
      <c r="C104" s="74"/>
      <c r="E104" s="113"/>
      <c r="F104" s="62"/>
      <c r="G104" s="62"/>
      <c r="H104" s="62"/>
      <c r="I104" s="62"/>
      <c r="K104" s="80"/>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row>
    <row r="105" spans="1:231" ht="13.5" customHeight="1">
      <c r="A105" s="62"/>
      <c r="B105" s="74"/>
      <c r="C105" s="74"/>
      <c r="E105" s="113"/>
      <c r="F105" s="62"/>
      <c r="G105" s="62"/>
      <c r="H105" s="62"/>
      <c r="I105" s="62"/>
      <c r="K105" s="80"/>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row>
    <row r="106" spans="1:231" ht="13.5" customHeight="1">
      <c r="A106" s="62"/>
      <c r="B106" s="74"/>
      <c r="C106" s="74"/>
      <c r="E106" s="113"/>
      <c r="F106" s="62"/>
      <c r="G106" s="62"/>
      <c r="H106" s="62"/>
      <c r="I106" s="62"/>
      <c r="K106" s="80"/>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row>
    <row r="107" spans="1:231" ht="13.5" customHeight="1">
      <c r="A107" s="62"/>
      <c r="B107" s="74"/>
      <c r="C107" s="74"/>
      <c r="E107" s="113"/>
      <c r="F107" s="62"/>
      <c r="G107" s="62"/>
      <c r="H107" s="62"/>
      <c r="I107" s="62"/>
      <c r="K107" s="80"/>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row>
    <row r="108" spans="1:231" ht="13.5" customHeight="1">
      <c r="A108" s="62"/>
      <c r="B108" s="74"/>
      <c r="C108" s="74"/>
      <c r="E108" s="113"/>
      <c r="F108" s="62"/>
      <c r="G108" s="62"/>
      <c r="H108" s="62"/>
      <c r="I108" s="62"/>
      <c r="K108" s="80"/>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row>
    <row r="109" spans="1:231" ht="13.5" customHeight="1">
      <c r="A109" s="62"/>
      <c r="B109" s="74"/>
      <c r="C109" s="74"/>
      <c r="E109" s="113"/>
      <c r="F109" s="62"/>
      <c r="G109" s="62"/>
      <c r="H109" s="62"/>
      <c r="I109" s="62"/>
      <c r="K109" s="80"/>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row>
    <row r="110" spans="1:231" ht="13.5" customHeight="1">
      <c r="A110" s="62"/>
      <c r="B110" s="74"/>
      <c r="C110" s="74"/>
      <c r="E110" s="113"/>
      <c r="F110" s="62"/>
      <c r="G110" s="62"/>
      <c r="H110" s="62"/>
      <c r="I110" s="62"/>
      <c r="K110" s="80"/>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row>
    <row r="111" spans="6:231" ht="13.5" customHeight="1">
      <c r="F111" s="62"/>
      <c r="G111" s="62"/>
      <c r="H111" s="62"/>
      <c r="I111" s="62"/>
      <c r="K111" s="80"/>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row>
  </sheetData>
  <mergeCells count="1">
    <mergeCell ref="A49:G52"/>
  </mergeCells>
  <printOptions horizontalCentered="1"/>
  <pageMargins left="0.5" right="0.5" top="1" bottom="1" header="0.5" footer="0.5"/>
  <pageSetup horizontalDpi="1200" verticalDpi="1200" orientation="landscape" scale="62" r:id="rId4"/>
  <drawing r:id="rId3"/>
  <legacyDrawing r:id="rId2"/>
</worksheet>
</file>

<file path=xl/worksheets/sheet4.xml><?xml version="1.0" encoding="utf-8"?>
<worksheet xmlns="http://schemas.openxmlformats.org/spreadsheetml/2006/main" xmlns:r="http://schemas.openxmlformats.org/officeDocument/2006/relationships">
  <dimension ref="B1:AB54"/>
  <sheetViews>
    <sheetView zoomScale="87" zoomScaleNormal="87" workbookViewId="0" topLeftCell="A1">
      <selection activeCell="A9" sqref="A9"/>
    </sheetView>
  </sheetViews>
  <sheetFormatPr defaultColWidth="9.140625" defaultRowHeight="12.75"/>
  <cols>
    <col min="1" max="1" width="11.28125" style="284" customWidth="1"/>
    <col min="2" max="4" width="20.140625" style="284" customWidth="1"/>
    <col min="5" max="5" width="10.57421875" style="284" customWidth="1"/>
    <col min="6" max="6" width="12.421875" style="284" customWidth="1"/>
    <col min="9" max="27" width="12.421875" style="284" customWidth="1"/>
    <col min="28" max="28" width="24.421875" style="284" customWidth="1"/>
    <col min="29" max="16384" width="12.421875" style="284" customWidth="1"/>
  </cols>
  <sheetData>
    <row r="1" ht="17.25">
      <c r="B1" s="283" t="s">
        <v>960</v>
      </c>
    </row>
    <row r="2" ht="15">
      <c r="B2" s="119" t="s">
        <v>961</v>
      </c>
    </row>
    <row r="3" ht="15">
      <c r="B3" s="119"/>
    </row>
    <row r="4" ht="15.75" thickBot="1">
      <c r="B4" s="119"/>
    </row>
    <row r="5" spans="2:4" ht="12.75">
      <c r="B5" s="285"/>
      <c r="C5" s="285"/>
      <c r="D5" s="285"/>
    </row>
    <row r="6" spans="2:28" ht="15">
      <c r="B6" s="286" t="s">
        <v>962</v>
      </c>
      <c r="C6" s="287"/>
      <c r="D6" s="288" t="s">
        <v>584</v>
      </c>
      <c r="AB6" s="289"/>
    </row>
    <row r="7" spans="2:28" ht="15">
      <c r="B7" s="290"/>
      <c r="C7" s="291"/>
      <c r="D7" s="292"/>
      <c r="F7" s="290"/>
      <c r="AA7" s="293"/>
      <c r="AB7" s="294"/>
    </row>
    <row r="8" spans="2:28" ht="12.75">
      <c r="B8" s="290">
        <v>1995</v>
      </c>
      <c r="D8" s="295">
        <v>3896868148</v>
      </c>
      <c r="AA8" s="290">
        <v>1995</v>
      </c>
      <c r="AB8" s="296">
        <v>3.896868148</v>
      </c>
    </row>
    <row r="9" spans="2:28" ht="12.75">
      <c r="B9" s="290">
        <v>1996</v>
      </c>
      <c r="D9" s="297">
        <v>4252362798</v>
      </c>
      <c r="AA9" s="290">
        <v>1996</v>
      </c>
      <c r="AB9" s="296">
        <v>4.252362798</v>
      </c>
    </row>
    <row r="10" spans="2:28" ht="12.75">
      <c r="B10" s="290">
        <v>1997</v>
      </c>
      <c r="D10" s="297">
        <v>4743518353</v>
      </c>
      <c r="AA10" s="290">
        <v>1997</v>
      </c>
      <c r="AB10" s="296">
        <v>4.743518353</v>
      </c>
    </row>
    <row r="11" spans="2:28" ht="12.75">
      <c r="B11" s="290">
        <v>1998</v>
      </c>
      <c r="D11" s="298">
        <v>5414155539</v>
      </c>
      <c r="AA11" s="290">
        <v>1998</v>
      </c>
      <c r="AB11" s="296">
        <v>5.414155539</v>
      </c>
    </row>
    <row r="12" spans="2:28" ht="12.75">
      <c r="B12" s="290">
        <v>1999</v>
      </c>
      <c r="D12" s="298">
        <v>6091217783</v>
      </c>
      <c r="AA12" s="290">
        <v>1999</v>
      </c>
      <c r="AB12" s="296">
        <v>6.091217783</v>
      </c>
    </row>
    <row r="13" spans="2:28" ht="12.75">
      <c r="B13" s="290">
        <v>2000</v>
      </c>
      <c r="D13" s="298">
        <v>6552218036</v>
      </c>
      <c r="AA13" s="290">
        <v>2000</v>
      </c>
      <c r="AB13" s="296">
        <v>6.552218036</v>
      </c>
    </row>
    <row r="14" spans="2:28" ht="12.75">
      <c r="B14" s="290">
        <v>2001</v>
      </c>
      <c r="D14" s="298">
        <v>6371012545</v>
      </c>
      <c r="AA14" s="290">
        <v>2001</v>
      </c>
      <c r="AB14" s="296">
        <v>6.371012545</v>
      </c>
    </row>
    <row r="15" spans="2:28" ht="12.75">
      <c r="B15" s="290">
        <v>2002</v>
      </c>
      <c r="D15" s="298">
        <v>6437586719</v>
      </c>
      <c r="AA15" s="290">
        <v>2002</v>
      </c>
      <c r="AB15" s="296">
        <v>6.437586719</v>
      </c>
    </row>
    <row r="16" spans="2:28" ht="12.75">
      <c r="B16" s="290">
        <v>2003</v>
      </c>
      <c r="D16" s="297">
        <v>6816462132</v>
      </c>
      <c r="AA16" s="290">
        <v>2003</v>
      </c>
      <c r="AB16" s="296">
        <v>6.816462132</v>
      </c>
    </row>
    <row r="17" spans="2:28" ht="12.75">
      <c r="B17" s="290">
        <v>2004</v>
      </c>
      <c r="D17" s="297">
        <v>7358048877</v>
      </c>
      <c r="AA17" s="290">
        <v>2004</v>
      </c>
      <c r="AB17" s="296">
        <v>7.358048877</v>
      </c>
    </row>
    <row r="18" spans="2:28" ht="12.75">
      <c r="B18" s="290">
        <v>2005</v>
      </c>
      <c r="D18" s="297">
        <v>8414731881</v>
      </c>
      <c r="AA18" s="290">
        <v>2005</v>
      </c>
      <c r="AB18" s="296">
        <v>8.414731881</v>
      </c>
    </row>
    <row r="19" spans="2:28" ht="12.75">
      <c r="B19" s="290">
        <v>2006</v>
      </c>
      <c r="D19" s="297">
        <v>9132261251</v>
      </c>
      <c r="AA19" s="290">
        <v>2006</v>
      </c>
      <c r="AB19" s="296">
        <v>9.132261251</v>
      </c>
    </row>
    <row r="20" spans="2:28" ht="12.75">
      <c r="B20" s="290">
        <v>2007</v>
      </c>
      <c r="D20" s="297">
        <v>9601762403.669994</v>
      </c>
      <c r="AA20" s="290">
        <v>2007</v>
      </c>
      <c r="AB20" s="296">
        <v>9.601762403669994</v>
      </c>
    </row>
    <row r="21" spans="3:27" ht="12.75">
      <c r="C21" s="299"/>
      <c r="F21" s="290"/>
      <c r="AA21" s="296"/>
    </row>
    <row r="22" spans="2:27" ht="12.75">
      <c r="B22" s="105" t="s">
        <v>719</v>
      </c>
      <c r="C22" s="299"/>
      <c r="F22" s="290"/>
      <c r="AA22" s="296"/>
    </row>
    <row r="23" spans="2:27" ht="12.75">
      <c r="B23" s="105" t="s">
        <v>963</v>
      </c>
      <c r="C23" s="299"/>
      <c r="F23" s="290"/>
      <c r="AA23" s="296"/>
    </row>
    <row r="24" spans="2:27" ht="12.75">
      <c r="B24" s="105"/>
      <c r="C24" s="299"/>
      <c r="F24" s="290"/>
      <c r="AA24" s="296"/>
    </row>
    <row r="25" spans="2:27" ht="12.75">
      <c r="B25" s="105"/>
      <c r="C25" s="299"/>
      <c r="F25" s="290"/>
      <c r="AA25" s="296"/>
    </row>
    <row r="26" spans="2:27" ht="12.75">
      <c r="B26" s="290">
        <v>1994</v>
      </c>
      <c r="C26" s="296">
        <v>3.66149421</v>
      </c>
      <c r="F26" s="290"/>
      <c r="AA26" s="296"/>
    </row>
    <row r="27" spans="2:3" ht="12.75">
      <c r="B27" s="290">
        <v>1995</v>
      </c>
      <c r="C27" s="296">
        <v>3.896868148</v>
      </c>
    </row>
    <row r="28" spans="2:3" ht="12.75">
      <c r="B28" s="290">
        <v>1996</v>
      </c>
      <c r="C28" s="296">
        <v>4.252362798</v>
      </c>
    </row>
    <row r="29" spans="2:3" ht="12.75">
      <c r="B29" s="290">
        <v>1997</v>
      </c>
      <c r="C29" s="296">
        <v>4.743518353</v>
      </c>
    </row>
    <row r="30" spans="2:3" ht="12.75">
      <c r="B30" s="290">
        <v>1998</v>
      </c>
      <c r="C30" s="296">
        <v>5.414155539</v>
      </c>
    </row>
    <row r="31" spans="2:3" ht="12.75">
      <c r="B31" s="290">
        <v>1999</v>
      </c>
      <c r="C31" s="296">
        <v>6.091217783</v>
      </c>
    </row>
    <row r="32" spans="2:3" ht="12.75">
      <c r="B32" s="290">
        <v>2000</v>
      </c>
      <c r="C32" s="296">
        <v>6.552218036</v>
      </c>
    </row>
    <row r="33" spans="2:3" ht="12.75">
      <c r="B33" s="290">
        <v>2001</v>
      </c>
      <c r="C33" s="296">
        <v>6.371012545</v>
      </c>
    </row>
    <row r="34" spans="2:3" ht="12.75">
      <c r="B34" s="290">
        <v>2002</v>
      </c>
      <c r="C34" s="296">
        <v>6.437586719</v>
      </c>
    </row>
    <row r="35" spans="2:3" ht="12.75">
      <c r="B35" s="290">
        <v>2003</v>
      </c>
      <c r="C35" s="296">
        <v>6.816462132</v>
      </c>
    </row>
    <row r="36" spans="2:3" ht="12.75">
      <c r="B36" s="290">
        <v>2004</v>
      </c>
      <c r="C36" s="296">
        <v>7.358048877</v>
      </c>
    </row>
    <row r="37" spans="2:3" ht="12.75">
      <c r="B37" s="290">
        <v>2005</v>
      </c>
      <c r="C37" s="296">
        <v>8.414731881</v>
      </c>
    </row>
    <row r="38" spans="2:3" ht="12.75">
      <c r="B38" s="290">
        <v>2006</v>
      </c>
      <c r="C38" s="296">
        <v>9.132261251</v>
      </c>
    </row>
    <row r="39" ht="12.75">
      <c r="E39" s="300"/>
    </row>
    <row r="52" spans="2:3" ht="15">
      <c r="B52" s="301"/>
      <c r="C52" s="301"/>
    </row>
    <row r="53" spans="2:5" ht="15">
      <c r="B53" s="81"/>
      <c r="C53" s="81"/>
      <c r="D53" s="81"/>
      <c r="E53" s="302"/>
    </row>
    <row r="54" spans="4:5" ht="15">
      <c r="D54" s="81"/>
      <c r="E54" s="81"/>
    </row>
  </sheetData>
  <printOptions horizontalCentered="1"/>
  <pageMargins left="0.5" right="0.5" top="1" bottom="1" header="0.5" footer="0.5"/>
  <pageSetup horizontalDpi="1200" verticalDpi="1200" orientation="landscape" scale="78" r:id="rId2"/>
  <drawing r:id="rId1"/>
</worksheet>
</file>

<file path=xl/worksheets/sheet5.xml><?xml version="1.0" encoding="utf-8"?>
<worksheet xmlns="http://schemas.openxmlformats.org/spreadsheetml/2006/main" xmlns:r="http://schemas.openxmlformats.org/officeDocument/2006/relationships">
  <dimension ref="A1:AU41"/>
  <sheetViews>
    <sheetView zoomScale="75" zoomScaleNormal="75" workbookViewId="0" topLeftCell="A1">
      <selection activeCell="B1" sqref="B1"/>
    </sheetView>
  </sheetViews>
  <sheetFormatPr defaultColWidth="9.140625" defaultRowHeight="12.75"/>
  <cols>
    <col min="1" max="1" width="12.7109375" style="307" customWidth="1"/>
    <col min="2" max="2" width="9.7109375" style="307" customWidth="1"/>
    <col min="3" max="3" width="9.57421875" style="307" customWidth="1"/>
    <col min="4" max="4" width="22.57421875" style="307" bestFit="1" customWidth="1"/>
    <col min="5" max="5" width="16.7109375" style="307" customWidth="1"/>
    <col min="6" max="6" width="20.8515625" style="307" bestFit="1" customWidth="1"/>
    <col min="7" max="7" width="16.421875" style="307" customWidth="1"/>
    <col min="8" max="8" width="18.28125" style="307" customWidth="1"/>
    <col min="9" max="9" width="20.00390625" style="307" customWidth="1"/>
    <col min="10" max="10" width="17.57421875" style="307" customWidth="1"/>
    <col min="11" max="11" width="13.421875" style="307" customWidth="1"/>
    <col min="12" max="16384" width="9.140625" style="307" customWidth="1"/>
  </cols>
  <sheetData>
    <row r="1" spans="1:12" ht="17.25">
      <c r="A1" s="303" t="s">
        <v>964</v>
      </c>
      <c r="B1" s="303"/>
      <c r="C1" s="303"/>
      <c r="D1" s="304"/>
      <c r="E1" s="305"/>
      <c r="F1" s="304"/>
      <c r="G1" s="304"/>
      <c r="H1" s="304"/>
      <c r="I1" s="304"/>
      <c r="J1" s="306"/>
      <c r="K1" s="304"/>
      <c r="L1" s="304"/>
    </row>
    <row r="2" spans="1:12" ht="15">
      <c r="A2" s="1013" t="s">
        <v>965</v>
      </c>
      <c r="B2" s="1013"/>
      <c r="C2" s="1013"/>
      <c r="D2" s="1013"/>
      <c r="E2" s="1013"/>
      <c r="F2" s="1013"/>
      <c r="G2" s="1013"/>
      <c r="H2" s="1013"/>
      <c r="I2" s="1013"/>
      <c r="J2" s="1013"/>
      <c r="K2" s="1013"/>
      <c r="L2" s="1013"/>
    </row>
    <row r="3" spans="1:12" ht="15" customHeight="1" thickBot="1">
      <c r="A3" s="308" t="s">
        <v>966</v>
      </c>
      <c r="B3" s="308"/>
      <c r="C3" s="308"/>
      <c r="D3" s="304"/>
      <c r="E3" s="305"/>
      <c r="F3" s="304"/>
      <c r="G3" s="304"/>
      <c r="H3" s="304"/>
      <c r="I3" s="304"/>
      <c r="J3" s="306"/>
      <c r="K3" s="304"/>
      <c r="L3" s="304"/>
    </row>
    <row r="4" spans="1:11" ht="15" customHeight="1">
      <c r="A4" s="309"/>
      <c r="B4" s="309"/>
      <c r="C4" s="309"/>
      <c r="D4" s="309"/>
      <c r="E4" s="310"/>
      <c r="F4" s="311" t="s">
        <v>967</v>
      </c>
      <c r="G4" s="311" t="s">
        <v>968</v>
      </c>
      <c r="H4" s="311" t="s">
        <v>615</v>
      </c>
      <c r="I4" s="310"/>
      <c r="J4" s="310"/>
      <c r="K4" s="311" t="s">
        <v>969</v>
      </c>
    </row>
    <row r="5" spans="2:11" ht="15">
      <c r="B5" s="312" t="s">
        <v>970</v>
      </c>
      <c r="C5" s="313"/>
      <c r="D5" s="312" t="s">
        <v>971</v>
      </c>
      <c r="E5" s="312" t="s">
        <v>905</v>
      </c>
      <c r="F5" s="314" t="s">
        <v>972</v>
      </c>
      <c r="G5" s="314" t="s">
        <v>973</v>
      </c>
      <c r="H5" s="314" t="s">
        <v>972</v>
      </c>
      <c r="I5" s="314" t="s">
        <v>974</v>
      </c>
      <c r="J5" s="314" t="s">
        <v>975</v>
      </c>
      <c r="K5" s="314" t="s">
        <v>725</v>
      </c>
    </row>
    <row r="6" spans="1:11" s="318" customFormat="1" ht="15">
      <c r="A6" s="315"/>
      <c r="B6" s="316" t="s">
        <v>976</v>
      </c>
      <c r="C6" s="317"/>
      <c r="D6" s="316" t="s">
        <v>977</v>
      </c>
      <c r="E6" s="316" t="s">
        <v>978</v>
      </c>
      <c r="F6" s="316" t="s">
        <v>978</v>
      </c>
      <c r="G6" s="316" t="s">
        <v>978</v>
      </c>
      <c r="H6" s="316" t="s">
        <v>978</v>
      </c>
      <c r="I6" s="316" t="s">
        <v>979</v>
      </c>
      <c r="J6" s="316" t="s">
        <v>980</v>
      </c>
      <c r="K6" s="316" t="s">
        <v>981</v>
      </c>
    </row>
    <row r="7" spans="1:11" ht="12.75">
      <c r="A7" s="319"/>
      <c r="B7" s="319"/>
      <c r="C7" s="319"/>
      <c r="D7" s="319"/>
      <c r="E7" s="319"/>
      <c r="F7" s="319"/>
      <c r="G7" s="319"/>
      <c r="H7" s="319"/>
      <c r="I7" s="319"/>
      <c r="J7" s="319"/>
      <c r="K7" s="319"/>
    </row>
    <row r="8" spans="1:11" ht="15" customHeight="1">
      <c r="A8" s="320">
        <v>0</v>
      </c>
      <c r="B8" s="306" t="s">
        <v>982</v>
      </c>
      <c r="C8" s="321">
        <v>999</v>
      </c>
      <c r="D8" s="322">
        <v>22508696.227900013</v>
      </c>
      <c r="E8" s="322">
        <v>188739619.79999998</v>
      </c>
      <c r="F8" s="322">
        <v>6486978487.870001</v>
      </c>
      <c r="G8" s="322">
        <v>217118005.25999996</v>
      </c>
      <c r="H8" s="322">
        <v>6704096493.130001</v>
      </c>
      <c r="I8" s="322">
        <v>3386879.45</v>
      </c>
      <c r="J8" s="322">
        <v>67890.59</v>
      </c>
      <c r="K8" s="323">
        <v>0.020045174622320857</v>
      </c>
    </row>
    <row r="9" spans="1:11" ht="15" customHeight="1">
      <c r="A9" s="320">
        <v>1000</v>
      </c>
      <c r="B9" s="306" t="s">
        <v>982</v>
      </c>
      <c r="C9" s="321">
        <v>1999</v>
      </c>
      <c r="D9" s="324">
        <v>85971945.25299995</v>
      </c>
      <c r="E9" s="324">
        <v>69596431.39999996</v>
      </c>
      <c r="F9" s="324">
        <v>169106560.20000002</v>
      </c>
      <c r="G9" s="324">
        <v>111689880.39999999</v>
      </c>
      <c r="H9" s="324">
        <v>280796440.6</v>
      </c>
      <c r="I9" s="324">
        <v>8352300.839999996</v>
      </c>
      <c r="J9" s="324">
        <v>167109.12</v>
      </c>
      <c r="K9" s="323">
        <v>0.020007555187631396</v>
      </c>
    </row>
    <row r="10" spans="1:11" ht="15" customHeight="1">
      <c r="A10" s="320">
        <v>2000</v>
      </c>
      <c r="B10" s="306" t="s">
        <v>982</v>
      </c>
      <c r="C10" s="321">
        <v>2999</v>
      </c>
      <c r="D10" s="324">
        <v>153990125.04200006</v>
      </c>
      <c r="E10" s="324">
        <v>75902768.39999999</v>
      </c>
      <c r="F10" s="324">
        <v>164031677.25</v>
      </c>
      <c r="G10" s="324">
        <v>139492593.64000005</v>
      </c>
      <c r="H10" s="324">
        <v>303524270.89000005</v>
      </c>
      <c r="I10" s="324">
        <v>11451921.319999998</v>
      </c>
      <c r="J10" s="324">
        <v>229030.19</v>
      </c>
      <c r="K10" s="323">
        <v>0.01999928078444046</v>
      </c>
    </row>
    <row r="11" spans="1:11" ht="15" customHeight="1">
      <c r="A11" s="320">
        <v>3000</v>
      </c>
      <c r="B11" s="306" t="s">
        <v>982</v>
      </c>
      <c r="C11" s="321">
        <v>3999</v>
      </c>
      <c r="D11" s="324">
        <v>225556957.56799996</v>
      </c>
      <c r="E11" s="324">
        <v>79302541.20000009</v>
      </c>
      <c r="F11" s="324">
        <v>378408675.93999994</v>
      </c>
      <c r="G11" s="324">
        <v>160607327.51999995</v>
      </c>
      <c r="H11" s="324">
        <v>539016003.4599999</v>
      </c>
      <c r="I11" s="324">
        <v>13732057.950000001</v>
      </c>
      <c r="J11" s="324">
        <v>279498.83</v>
      </c>
      <c r="K11" s="323">
        <v>0.02035374675942144</v>
      </c>
    </row>
    <row r="12" spans="1:11" ht="15" customHeight="1">
      <c r="A12" s="320">
        <v>4000</v>
      </c>
      <c r="B12" s="306" t="s">
        <v>982</v>
      </c>
      <c r="C12" s="321">
        <v>4999</v>
      </c>
      <c r="D12" s="324">
        <v>280569796.571</v>
      </c>
      <c r="E12" s="324">
        <v>78191735.19999997</v>
      </c>
      <c r="F12" s="324">
        <v>125195773.63</v>
      </c>
      <c r="G12" s="324">
        <v>157957850.98999998</v>
      </c>
      <c r="H12" s="324">
        <v>283153624.62</v>
      </c>
      <c r="I12" s="324">
        <v>15526105.349999992</v>
      </c>
      <c r="J12" s="324">
        <v>335492.38</v>
      </c>
      <c r="K12" s="323">
        <v>0.02160827666933228</v>
      </c>
    </row>
    <row r="13" spans="1:11" ht="15" customHeight="1">
      <c r="A13" s="320">
        <v>5000</v>
      </c>
      <c r="B13" s="306" t="s">
        <v>982</v>
      </c>
      <c r="C13" s="321">
        <v>5999</v>
      </c>
      <c r="D13" s="324">
        <v>332828788.65399987</v>
      </c>
      <c r="E13" s="324">
        <v>77160461.4</v>
      </c>
      <c r="F13" s="324">
        <v>121844579.11</v>
      </c>
      <c r="G13" s="324">
        <v>156333612.99999997</v>
      </c>
      <c r="H13" s="324">
        <v>278178192.10999995</v>
      </c>
      <c r="I13" s="324">
        <v>16963450.549999993</v>
      </c>
      <c r="J13" s="324">
        <v>391701.77</v>
      </c>
      <c r="K13" s="323">
        <v>0.023090925330636836</v>
      </c>
    </row>
    <row r="14" spans="1:11" ht="15" customHeight="1">
      <c r="A14" s="320">
        <v>6000</v>
      </c>
      <c r="B14" s="306" t="s">
        <v>982</v>
      </c>
      <c r="C14" s="321">
        <v>6999</v>
      </c>
      <c r="D14" s="324">
        <v>377321694.93319005</v>
      </c>
      <c r="E14" s="324">
        <v>76246959.39999999</v>
      </c>
      <c r="F14" s="324">
        <v>117360298.75</v>
      </c>
      <c r="G14" s="324">
        <v>152152546.37000003</v>
      </c>
      <c r="H14" s="324">
        <v>269512845.12</v>
      </c>
      <c r="I14" s="324">
        <v>18388019.410000008</v>
      </c>
      <c r="J14" s="324">
        <v>464612.6</v>
      </c>
      <c r="K14" s="323">
        <v>0.025267136695936297</v>
      </c>
    </row>
    <row r="15" spans="1:11" ht="15" customHeight="1">
      <c r="A15" s="320">
        <v>7000</v>
      </c>
      <c r="B15" s="306" t="s">
        <v>982</v>
      </c>
      <c r="C15" s="321">
        <v>7999</v>
      </c>
      <c r="D15" s="324">
        <v>427182196.98800004</v>
      </c>
      <c r="E15" s="324">
        <v>77099089.79999997</v>
      </c>
      <c r="F15" s="324">
        <v>132763074.94</v>
      </c>
      <c r="G15" s="324">
        <v>154227451.55999994</v>
      </c>
      <c r="H15" s="324">
        <v>286990526.49999994</v>
      </c>
      <c r="I15" s="324">
        <v>171675349.42000002</v>
      </c>
      <c r="J15" s="324">
        <v>3935359.65</v>
      </c>
      <c r="K15" s="323">
        <v>0.022923265706436564</v>
      </c>
    </row>
    <row r="16" spans="1:11" ht="15" customHeight="1">
      <c r="A16" s="320">
        <v>8000</v>
      </c>
      <c r="B16" s="306" t="s">
        <v>982</v>
      </c>
      <c r="C16" s="321">
        <v>8999</v>
      </c>
      <c r="D16" s="324">
        <v>486097619.8661099</v>
      </c>
      <c r="E16" s="324">
        <v>81390708.90000002</v>
      </c>
      <c r="F16" s="324">
        <v>124697898.06000005</v>
      </c>
      <c r="G16" s="324">
        <v>156658196.03000006</v>
      </c>
      <c r="H16" s="324">
        <v>281356094.0900001</v>
      </c>
      <c r="I16" s="324">
        <v>209873218.42999992</v>
      </c>
      <c r="J16" s="324">
        <v>5149224.31</v>
      </c>
      <c r="K16" s="323">
        <v>0.02453492803188439</v>
      </c>
    </row>
    <row r="17" spans="1:11" ht="15" customHeight="1">
      <c r="A17" s="320">
        <v>9000</v>
      </c>
      <c r="B17" s="306" t="s">
        <v>982</v>
      </c>
      <c r="C17" s="321">
        <v>9999</v>
      </c>
      <c r="D17" s="324">
        <v>501145562.6232</v>
      </c>
      <c r="E17" s="324">
        <v>77199927.70000002</v>
      </c>
      <c r="F17" s="324">
        <v>133772959.78</v>
      </c>
      <c r="G17" s="324">
        <v>144027767.9500001</v>
      </c>
      <c r="H17" s="324">
        <v>277800727.73000014</v>
      </c>
      <c r="I17" s="324">
        <v>227449850.75000024</v>
      </c>
      <c r="J17" s="324">
        <v>6177942.640000001</v>
      </c>
      <c r="K17" s="323">
        <v>0.027161779265313473</v>
      </c>
    </row>
    <row r="18" spans="1:11" ht="15" customHeight="1">
      <c r="A18" s="320">
        <v>10000</v>
      </c>
      <c r="B18" s="306" t="s">
        <v>982</v>
      </c>
      <c r="C18" s="321">
        <v>10999</v>
      </c>
      <c r="D18" s="324">
        <v>541085488.904</v>
      </c>
      <c r="E18" s="324">
        <v>78108252.5</v>
      </c>
      <c r="F18" s="324">
        <v>132893619.21000001</v>
      </c>
      <c r="G18" s="324">
        <v>141957837.73999998</v>
      </c>
      <c r="H18" s="324">
        <v>274851456.95</v>
      </c>
      <c r="I18" s="324">
        <v>251413657.20000014</v>
      </c>
      <c r="J18" s="324">
        <v>7534249.059999996</v>
      </c>
      <c r="K18" s="323">
        <v>0.029967540920048285</v>
      </c>
    </row>
    <row r="19" spans="1:11" ht="15" customHeight="1">
      <c r="A19" s="320">
        <v>11000</v>
      </c>
      <c r="B19" s="306" t="s">
        <v>982</v>
      </c>
      <c r="C19" s="321">
        <v>11999</v>
      </c>
      <c r="D19" s="324">
        <v>587542246.0199999</v>
      </c>
      <c r="E19" s="324">
        <v>81319238.70000003</v>
      </c>
      <c r="F19" s="324">
        <v>140173724.07000005</v>
      </c>
      <c r="G19" s="324">
        <v>141490566.02000004</v>
      </c>
      <c r="H19" s="324">
        <v>281664290.0900001</v>
      </c>
      <c r="I19" s="324">
        <v>279440854.98000014</v>
      </c>
      <c r="J19" s="324">
        <v>9010458.180000003</v>
      </c>
      <c r="K19" s="323">
        <v>0.03224459852388045</v>
      </c>
    </row>
    <row r="20" spans="1:11" ht="15" customHeight="1">
      <c r="A20" s="320">
        <v>12000</v>
      </c>
      <c r="B20" s="306" t="s">
        <v>982</v>
      </c>
      <c r="C20" s="321">
        <v>12999</v>
      </c>
      <c r="D20" s="324">
        <v>637033737.1550003</v>
      </c>
      <c r="E20" s="324">
        <v>82436766.39999995</v>
      </c>
      <c r="F20" s="324">
        <v>155025808.24999997</v>
      </c>
      <c r="G20" s="324">
        <v>140929332.69999993</v>
      </c>
      <c r="H20" s="324">
        <v>295955140.9499999</v>
      </c>
      <c r="I20" s="324">
        <v>309036314.6</v>
      </c>
      <c r="J20" s="324">
        <v>10567082.689999996</v>
      </c>
      <c r="K20" s="323">
        <v>0.034193660067676705</v>
      </c>
    </row>
    <row r="21" spans="1:11" ht="15" customHeight="1">
      <c r="A21" s="320">
        <v>13000</v>
      </c>
      <c r="B21" s="306" t="s">
        <v>982</v>
      </c>
      <c r="C21" s="321">
        <v>13999</v>
      </c>
      <c r="D21" s="324">
        <v>681273771.9710004</v>
      </c>
      <c r="E21" s="324">
        <v>81960922.49999999</v>
      </c>
      <c r="F21" s="324">
        <v>142456088.25999996</v>
      </c>
      <c r="G21" s="324">
        <v>140231676.9</v>
      </c>
      <c r="H21" s="324">
        <v>282687765.15999997</v>
      </c>
      <c r="I21" s="324">
        <v>338251597.2500003</v>
      </c>
      <c r="J21" s="324">
        <v>12107299.899999999</v>
      </c>
      <c r="K21" s="323">
        <v>0.03579377007657275</v>
      </c>
    </row>
    <row r="22" spans="1:11" ht="15" customHeight="1">
      <c r="A22" s="320">
        <v>14000</v>
      </c>
      <c r="B22" s="306" t="s">
        <v>982</v>
      </c>
      <c r="C22" s="321">
        <v>14999</v>
      </c>
      <c r="D22" s="324">
        <v>722380405.2260003</v>
      </c>
      <c r="E22" s="324">
        <v>82567382.00000003</v>
      </c>
      <c r="F22" s="324">
        <v>134195124.57000004</v>
      </c>
      <c r="G22" s="324">
        <v>138084144.55</v>
      </c>
      <c r="H22" s="324">
        <v>272279269.12000006</v>
      </c>
      <c r="I22" s="324">
        <v>391271752.90000015</v>
      </c>
      <c r="J22" s="324">
        <v>14264989.009999998</v>
      </c>
      <c r="K22" s="323">
        <v>0.036458008798927515</v>
      </c>
    </row>
    <row r="23" spans="1:11" ht="15" customHeight="1">
      <c r="A23" s="320">
        <v>15000</v>
      </c>
      <c r="B23" s="306" t="s">
        <v>982</v>
      </c>
      <c r="C23" s="321">
        <v>19999</v>
      </c>
      <c r="D23" s="324">
        <v>4343763879.525203</v>
      </c>
      <c r="E23" s="324">
        <v>422489124.0000002</v>
      </c>
      <c r="F23" s="324">
        <v>767350135.4799997</v>
      </c>
      <c r="G23" s="324">
        <v>685985345.8799998</v>
      </c>
      <c r="H23" s="324">
        <v>1453335481.3599994</v>
      </c>
      <c r="I23" s="324">
        <v>2484950015.980002</v>
      </c>
      <c r="J23" s="324">
        <v>97180992.53999999</v>
      </c>
      <c r="K23" s="323">
        <v>0.039107825877807145</v>
      </c>
    </row>
    <row r="24" spans="1:11" ht="15" customHeight="1">
      <c r="A24" s="320">
        <v>20000</v>
      </c>
      <c r="B24" s="306" t="s">
        <v>982</v>
      </c>
      <c r="C24" s="321">
        <v>24999</v>
      </c>
      <c r="D24" s="324">
        <v>5282714245.381</v>
      </c>
      <c r="E24" s="324">
        <v>411861461.40000015</v>
      </c>
      <c r="F24" s="324">
        <v>886641682.9099997</v>
      </c>
      <c r="G24" s="324">
        <v>628421890.9599994</v>
      </c>
      <c r="H24" s="324">
        <v>1515063573.8699992</v>
      </c>
      <c r="I24" s="324">
        <v>3239469949.3500037</v>
      </c>
      <c r="J24" s="324">
        <v>135779921.23000023</v>
      </c>
      <c r="K24" s="323">
        <v>0.041914240092656</v>
      </c>
    </row>
    <row r="25" spans="1:11" ht="15" customHeight="1">
      <c r="A25" s="320">
        <v>25000</v>
      </c>
      <c r="B25" s="306" t="s">
        <v>982</v>
      </c>
      <c r="C25" s="321">
        <v>29999</v>
      </c>
      <c r="D25" s="324">
        <v>5841787692.698004</v>
      </c>
      <c r="E25" s="324">
        <v>381306516.99999994</v>
      </c>
      <c r="F25" s="324">
        <v>1160653912.7300005</v>
      </c>
      <c r="G25" s="324">
        <v>540746146.9700001</v>
      </c>
      <c r="H25" s="324">
        <v>1701400059.7000008</v>
      </c>
      <c r="I25" s="324">
        <v>3738742678.869998</v>
      </c>
      <c r="J25" s="324">
        <v>166168798.22000003</v>
      </c>
      <c r="K25" s="323">
        <v>0.04444510160036558</v>
      </c>
    </row>
    <row r="26" spans="1:11" ht="15" customHeight="1">
      <c r="A26" s="320">
        <v>30000</v>
      </c>
      <c r="B26" s="306" t="s">
        <v>982</v>
      </c>
      <c r="C26" s="321">
        <v>34999</v>
      </c>
      <c r="D26" s="324">
        <v>6192458230.459398</v>
      </c>
      <c r="E26" s="324">
        <v>345224399.00000006</v>
      </c>
      <c r="F26" s="324">
        <v>1234877821.6199996</v>
      </c>
      <c r="G26" s="324">
        <v>459438503.20000005</v>
      </c>
      <c r="H26" s="324">
        <v>1694316324.8199997</v>
      </c>
      <c r="I26" s="324">
        <v>4071460515.8999987</v>
      </c>
      <c r="J26" s="324">
        <v>187961671.82000023</v>
      </c>
      <c r="K26" s="323">
        <v>0.04616566244127046</v>
      </c>
    </row>
    <row r="27" spans="1:11" ht="15" customHeight="1">
      <c r="A27" s="320">
        <v>35000</v>
      </c>
      <c r="B27" s="306" t="s">
        <v>982</v>
      </c>
      <c r="C27" s="321">
        <v>39999</v>
      </c>
      <c r="D27" s="324">
        <v>6311924924.241996</v>
      </c>
      <c r="E27" s="324">
        <v>307229332.6</v>
      </c>
      <c r="F27" s="324">
        <v>1121935774.2300003</v>
      </c>
      <c r="G27" s="324">
        <v>384664154.2999999</v>
      </c>
      <c r="H27" s="324">
        <v>1506599928.5300002</v>
      </c>
      <c r="I27" s="324">
        <v>4255947283.1699977</v>
      </c>
      <c r="J27" s="324">
        <v>201567350.42000002</v>
      </c>
      <c r="K27" s="323">
        <v>0.04736133626868251</v>
      </c>
    </row>
    <row r="28" spans="1:11" ht="15" customHeight="1">
      <c r="A28" s="320">
        <v>40000</v>
      </c>
      <c r="B28" s="306" t="s">
        <v>982</v>
      </c>
      <c r="C28" s="321">
        <v>44999</v>
      </c>
      <c r="D28" s="324">
        <v>6338272177.751002</v>
      </c>
      <c r="E28" s="324">
        <v>278924662</v>
      </c>
      <c r="F28" s="324">
        <v>1170053030.0399997</v>
      </c>
      <c r="G28" s="324">
        <v>322943922.4</v>
      </c>
      <c r="H28" s="324">
        <v>1492996952.4399996</v>
      </c>
      <c r="I28" s="324">
        <v>4372632032.010003</v>
      </c>
      <c r="J28" s="324">
        <v>210395656.57999998</v>
      </c>
      <c r="K28" s="323">
        <v>0.04811647882552004</v>
      </c>
    </row>
    <row r="29" spans="1:11" ht="15" customHeight="1">
      <c r="A29" s="320">
        <v>45000</v>
      </c>
      <c r="B29" s="306" t="s">
        <v>982</v>
      </c>
      <c r="C29" s="321">
        <v>49999</v>
      </c>
      <c r="D29" s="324">
        <v>6285025008.622001</v>
      </c>
      <c r="E29" s="324">
        <v>255955604.7</v>
      </c>
      <c r="F29" s="324">
        <v>1218230497.88</v>
      </c>
      <c r="G29" s="324">
        <v>272631458.15</v>
      </c>
      <c r="H29" s="324">
        <v>1490861956.0300002</v>
      </c>
      <c r="I29" s="324">
        <v>4398775986.17</v>
      </c>
      <c r="J29" s="324">
        <v>214372322.15000004</v>
      </c>
      <c r="K29" s="323">
        <v>0.04873453952281242</v>
      </c>
    </row>
    <row r="30" spans="1:11" ht="15" customHeight="1">
      <c r="A30" s="320">
        <v>50000</v>
      </c>
      <c r="B30" s="306" t="s">
        <v>982</v>
      </c>
      <c r="C30" s="321">
        <v>74999</v>
      </c>
      <c r="D30" s="324">
        <v>29869062946.242508</v>
      </c>
      <c r="E30" s="324">
        <v>1033507070.6999998</v>
      </c>
      <c r="F30" s="324">
        <v>5607760031.800003</v>
      </c>
      <c r="G30" s="324">
        <v>850939515.6999996</v>
      </c>
      <c r="H30" s="324">
        <v>6458699547.500003</v>
      </c>
      <c r="I30" s="324">
        <v>21766333942.240013</v>
      </c>
      <c r="J30" s="324">
        <v>1088530165.1499999</v>
      </c>
      <c r="K30" s="323">
        <v>0.05000980725732527</v>
      </c>
    </row>
    <row r="31" spans="1:11" ht="12.75">
      <c r="A31" s="320">
        <v>75000</v>
      </c>
      <c r="B31" s="306" t="s">
        <v>982</v>
      </c>
      <c r="C31" s="321">
        <v>99999</v>
      </c>
      <c r="D31" s="324">
        <v>26529524378.310986</v>
      </c>
      <c r="E31" s="324">
        <v>731556917.8000001</v>
      </c>
      <c r="F31" s="324">
        <v>4861972791.17</v>
      </c>
      <c r="G31" s="324">
        <v>329603128.1999999</v>
      </c>
      <c r="H31" s="324">
        <v>5191575919.37</v>
      </c>
      <c r="I31" s="324">
        <v>20295375566.129982</v>
      </c>
      <c r="J31" s="324">
        <v>1047809920.71</v>
      </c>
      <c r="K31" s="323">
        <v>0.0516280133519008</v>
      </c>
    </row>
    <row r="32" spans="1:11" ht="12.75">
      <c r="A32" s="320">
        <v>100000</v>
      </c>
      <c r="B32" s="306" t="s">
        <v>983</v>
      </c>
      <c r="C32" s="305" t="s">
        <v>984</v>
      </c>
      <c r="D32" s="324">
        <v>130649537483.27289</v>
      </c>
      <c r="E32" s="324">
        <v>1505158521.9000003</v>
      </c>
      <c r="F32" s="324">
        <v>20755328816.519978</v>
      </c>
      <c r="G32" s="324">
        <v>181131268.00000003</v>
      </c>
      <c r="H32" s="324">
        <v>20936460084.519978</v>
      </c>
      <c r="I32" s="324">
        <v>111713365436.20998</v>
      </c>
      <c r="J32" s="324">
        <v>6181313663.929993</v>
      </c>
      <c r="K32" s="323">
        <v>0.05533190804693478</v>
      </c>
    </row>
    <row r="33" spans="1:11" ht="12.75">
      <c r="A33" s="320"/>
      <c r="B33" s="306"/>
      <c r="C33" s="305"/>
      <c r="D33" s="325"/>
      <c r="E33" s="325"/>
      <c r="F33" s="325"/>
      <c r="G33" s="325"/>
      <c r="H33" s="325"/>
      <c r="I33" s="325"/>
      <c r="J33" s="325"/>
      <c r="K33" s="323"/>
    </row>
    <row r="34" spans="1:11" ht="12.75">
      <c r="A34" s="326" t="s">
        <v>615</v>
      </c>
      <c r="B34" s="326"/>
      <c r="C34" s="326"/>
      <c r="D34" s="327">
        <v>233706559999.5074</v>
      </c>
      <c r="E34" s="327">
        <v>6960436416.400001</v>
      </c>
      <c r="F34" s="327">
        <v>47443708844.26997</v>
      </c>
      <c r="G34" s="327">
        <v>6909464124.389998</v>
      </c>
      <c r="H34" s="327">
        <v>54353172968.65998</v>
      </c>
      <c r="I34" s="327">
        <v>182603266736.43</v>
      </c>
      <c r="J34" s="327">
        <v>9601762403.669994</v>
      </c>
      <c r="K34" s="328">
        <v>0.052582643099858745</v>
      </c>
    </row>
    <row r="36" spans="1:47" s="304" customFormat="1" ht="15">
      <c r="A36" s="329" t="s">
        <v>616</v>
      </c>
      <c r="B36" s="313"/>
      <c r="C36" s="330"/>
      <c r="D36" s="331"/>
      <c r="E36" s="331"/>
      <c r="F36" s="331"/>
      <c r="G36" s="331"/>
      <c r="H36" s="332"/>
      <c r="I36" s="331"/>
      <c r="J36" s="331"/>
      <c r="K36" s="331"/>
      <c r="N36" s="308"/>
      <c r="O36" s="333"/>
      <c r="P36" s="334"/>
      <c r="Q36" s="335"/>
      <c r="R36" s="335"/>
      <c r="S36" s="335"/>
      <c r="T36" s="335"/>
      <c r="U36" s="336"/>
      <c r="V36" s="335"/>
      <c r="W36" s="335"/>
      <c r="X36" s="335"/>
      <c r="AA36" s="308"/>
      <c r="AB36" s="333"/>
      <c r="AC36" s="334"/>
      <c r="AD36" s="335"/>
      <c r="AE36" s="335"/>
      <c r="AF36" s="335"/>
      <c r="AG36" s="335"/>
      <c r="AH36" s="336"/>
      <c r="AI36" s="335"/>
      <c r="AJ36" s="335"/>
      <c r="AK36" s="335"/>
      <c r="AN36" s="337"/>
      <c r="AO36" s="337"/>
      <c r="AP36" s="337"/>
      <c r="AQ36" s="337"/>
      <c r="AR36" s="337"/>
      <c r="AS36" s="337"/>
      <c r="AT36" s="337"/>
      <c r="AU36" s="337"/>
    </row>
    <row r="37" spans="1:24" s="304" customFormat="1" ht="12.75">
      <c r="A37" s="338" t="s">
        <v>985</v>
      </c>
      <c r="B37" s="339"/>
      <c r="C37" s="305"/>
      <c r="D37" s="339"/>
      <c r="E37" s="339"/>
      <c r="F37" s="339"/>
      <c r="G37" s="339"/>
      <c r="H37" s="306"/>
      <c r="I37" s="339"/>
      <c r="J37" s="339"/>
      <c r="K37" s="339"/>
      <c r="N37" s="338"/>
      <c r="O37" s="339"/>
      <c r="P37" s="305"/>
      <c r="Q37" s="339"/>
      <c r="R37" s="339"/>
      <c r="S37" s="339"/>
      <c r="T37" s="339"/>
      <c r="U37" s="306"/>
      <c r="V37" s="339"/>
      <c r="W37" s="339"/>
      <c r="X37" s="339"/>
    </row>
    <row r="38" spans="1:21" s="304" customFormat="1" ht="12.75">
      <c r="A38" s="304" t="s">
        <v>0</v>
      </c>
      <c r="C38" s="305"/>
      <c r="H38" s="306"/>
      <c r="N38" s="338"/>
      <c r="P38" s="305"/>
      <c r="U38" s="306"/>
    </row>
    <row r="39" spans="1:21" s="304" customFormat="1" ht="12.75">
      <c r="A39" s="304" t="s">
        <v>1</v>
      </c>
      <c r="C39" s="305"/>
      <c r="H39" s="306"/>
      <c r="N39" s="338"/>
      <c r="P39" s="305"/>
      <c r="U39" s="306"/>
    </row>
    <row r="40" spans="1:21" s="304" customFormat="1" ht="12.75" customHeight="1">
      <c r="A40" s="338" t="s">
        <v>2</v>
      </c>
      <c r="F40" s="340"/>
      <c r="N40" s="341"/>
      <c r="P40" s="305"/>
      <c r="U40" s="306"/>
    </row>
    <row r="41" spans="1:21" s="304" customFormat="1" ht="12.75" customHeight="1">
      <c r="A41" s="338" t="s">
        <v>3</v>
      </c>
      <c r="B41" s="342"/>
      <c r="C41" s="342"/>
      <c r="D41" s="342"/>
      <c r="E41" s="342"/>
      <c r="F41" s="342"/>
      <c r="G41" s="342"/>
      <c r="H41" s="342"/>
      <c r="I41" s="342"/>
      <c r="J41" s="342"/>
      <c r="K41" s="342"/>
      <c r="N41" s="341"/>
      <c r="P41" s="305"/>
      <c r="U41" s="306"/>
    </row>
  </sheetData>
  <mergeCells count="1">
    <mergeCell ref="A2:L2"/>
  </mergeCells>
  <printOptions horizontalCentered="1"/>
  <pageMargins left="0.5" right="0.5" top="0.5" bottom="0.5" header="0.5" footer="0.5"/>
  <pageSetup horizontalDpi="1200" verticalDpi="1200" orientation="landscape" scale="65" r:id="rId1"/>
</worksheet>
</file>

<file path=xl/worksheets/sheet6.xml><?xml version="1.0" encoding="utf-8"?>
<worksheet xmlns="http://schemas.openxmlformats.org/spreadsheetml/2006/main" xmlns:r="http://schemas.openxmlformats.org/officeDocument/2006/relationships">
  <dimension ref="A1:G40"/>
  <sheetViews>
    <sheetView workbookViewId="0" topLeftCell="A1">
      <selection activeCell="C1" sqref="C1"/>
    </sheetView>
  </sheetViews>
  <sheetFormatPr defaultColWidth="9.140625" defaultRowHeight="12.75"/>
  <cols>
    <col min="1" max="1" width="12.421875" style="307" customWidth="1"/>
    <col min="2" max="2" width="4.7109375" style="307" customWidth="1"/>
    <col min="3" max="3" width="12.421875" style="307" customWidth="1"/>
    <col min="4" max="7" width="16.28125" style="307" customWidth="1"/>
    <col min="8" max="16384" width="9.140625" style="307" customWidth="1"/>
  </cols>
  <sheetData>
    <row r="1" spans="1:3" ht="18" customHeight="1">
      <c r="A1" s="343" t="s">
        <v>4</v>
      </c>
      <c r="B1" s="343"/>
      <c r="C1" s="343"/>
    </row>
    <row r="2" spans="1:3" ht="15.75" customHeight="1">
      <c r="A2" s="333" t="s">
        <v>5</v>
      </c>
      <c r="B2" s="333"/>
      <c r="C2" s="333"/>
    </row>
    <row r="3" spans="1:3" ht="15.75" customHeight="1">
      <c r="A3" s="333" t="s">
        <v>966</v>
      </c>
      <c r="B3" s="333"/>
      <c r="C3" s="333"/>
    </row>
    <row r="4" ht="16.5" customHeight="1" thickBot="1"/>
    <row r="5" spans="1:7" ht="15.75" customHeight="1">
      <c r="A5" s="311"/>
      <c r="B5" s="311"/>
      <c r="C5" s="344"/>
      <c r="D5" s="345"/>
      <c r="E5" s="344" t="s">
        <v>6</v>
      </c>
      <c r="F5" s="344" t="s">
        <v>6</v>
      </c>
      <c r="G5" s="344" t="s">
        <v>615</v>
      </c>
    </row>
    <row r="6" spans="1:7" ht="15.75" customHeight="1">
      <c r="A6" s="312"/>
      <c r="B6" s="312" t="s">
        <v>970</v>
      </c>
      <c r="C6" s="346"/>
      <c r="D6" s="346" t="s">
        <v>7</v>
      </c>
      <c r="E6" s="346" t="s">
        <v>8</v>
      </c>
      <c r="F6" s="346" t="s">
        <v>9</v>
      </c>
      <c r="G6" s="346" t="s">
        <v>10</v>
      </c>
    </row>
    <row r="7" spans="1:7" ht="15.75" customHeight="1">
      <c r="A7" s="316"/>
      <c r="B7" s="316" t="s">
        <v>976</v>
      </c>
      <c r="C7" s="347"/>
      <c r="D7" s="347" t="s">
        <v>11</v>
      </c>
      <c r="E7" s="347" t="s">
        <v>11</v>
      </c>
      <c r="F7" s="347" t="s">
        <v>11</v>
      </c>
      <c r="G7" s="347" t="s">
        <v>11</v>
      </c>
    </row>
    <row r="8" spans="1:7" ht="15" customHeight="1">
      <c r="A8" s="319"/>
      <c r="B8" s="319"/>
      <c r="C8" s="319"/>
      <c r="D8" s="346"/>
      <c r="E8" s="319"/>
      <c r="F8" s="319"/>
      <c r="G8" s="319"/>
    </row>
    <row r="9" spans="1:7" ht="12.75" customHeight="1">
      <c r="A9" s="321">
        <v>999</v>
      </c>
      <c r="B9" s="306" t="s">
        <v>983</v>
      </c>
      <c r="C9" s="305" t="s">
        <v>12</v>
      </c>
      <c r="D9" s="324">
        <v>73264</v>
      </c>
      <c r="E9" s="324">
        <v>33707</v>
      </c>
      <c r="F9" s="324">
        <v>9741</v>
      </c>
      <c r="G9" s="324">
        <v>116712</v>
      </c>
    </row>
    <row r="10" spans="1:7" ht="12.75" customHeight="1">
      <c r="A10" s="348">
        <v>1000</v>
      </c>
      <c r="B10" s="306" t="s">
        <v>982</v>
      </c>
      <c r="C10" s="321">
        <v>1999</v>
      </c>
      <c r="D10" s="324">
        <v>48768</v>
      </c>
      <c r="E10" s="324">
        <v>5581</v>
      </c>
      <c r="F10" s="324">
        <v>2574</v>
      </c>
      <c r="G10" s="324">
        <v>56923</v>
      </c>
    </row>
    <row r="11" spans="1:7" ht="12.75" customHeight="1">
      <c r="A11" s="348">
        <v>2000</v>
      </c>
      <c r="B11" s="306" t="s">
        <v>982</v>
      </c>
      <c r="C11" s="321">
        <v>2999</v>
      </c>
      <c r="D11" s="324">
        <v>53472</v>
      </c>
      <c r="E11" s="324">
        <v>5627</v>
      </c>
      <c r="F11" s="324">
        <v>2416</v>
      </c>
      <c r="G11" s="324">
        <v>61515</v>
      </c>
    </row>
    <row r="12" spans="1:7" ht="12.75" customHeight="1">
      <c r="A12" s="348">
        <v>3000</v>
      </c>
      <c r="B12" s="306" t="s">
        <v>982</v>
      </c>
      <c r="C12" s="321">
        <v>3999</v>
      </c>
      <c r="D12" s="324">
        <v>56471</v>
      </c>
      <c r="E12" s="324">
        <v>5570</v>
      </c>
      <c r="F12" s="324">
        <v>2501</v>
      </c>
      <c r="G12" s="324">
        <v>64542</v>
      </c>
    </row>
    <row r="13" spans="1:7" ht="12.75" customHeight="1">
      <c r="A13" s="348">
        <v>4000</v>
      </c>
      <c r="B13" s="306" t="s">
        <v>982</v>
      </c>
      <c r="C13" s="321">
        <v>4999</v>
      </c>
      <c r="D13" s="324">
        <v>54244</v>
      </c>
      <c r="E13" s="324">
        <v>5807</v>
      </c>
      <c r="F13" s="324">
        <v>2374</v>
      </c>
      <c r="G13" s="324">
        <v>62425</v>
      </c>
    </row>
    <row r="14" spans="1:7" ht="12.75" customHeight="1">
      <c r="A14" s="348">
        <v>5000</v>
      </c>
      <c r="B14" s="306" t="s">
        <v>982</v>
      </c>
      <c r="C14" s="321">
        <v>5999</v>
      </c>
      <c r="D14" s="324">
        <v>52550</v>
      </c>
      <c r="E14" s="324">
        <v>5558</v>
      </c>
      <c r="F14" s="324">
        <v>2479</v>
      </c>
      <c r="G14" s="324">
        <v>60587</v>
      </c>
    </row>
    <row r="15" spans="1:7" ht="12.75" customHeight="1">
      <c r="A15" s="348">
        <v>6000</v>
      </c>
      <c r="B15" s="306" t="s">
        <v>982</v>
      </c>
      <c r="C15" s="321">
        <v>6999</v>
      </c>
      <c r="D15" s="324">
        <v>50063</v>
      </c>
      <c r="E15" s="324">
        <v>5722</v>
      </c>
      <c r="F15" s="324">
        <v>2336</v>
      </c>
      <c r="G15" s="324">
        <v>58121</v>
      </c>
    </row>
    <row r="16" spans="1:7" ht="12.75" customHeight="1">
      <c r="A16" s="348">
        <v>7000</v>
      </c>
      <c r="B16" s="306" t="s">
        <v>982</v>
      </c>
      <c r="C16" s="321">
        <v>7999</v>
      </c>
      <c r="D16" s="324">
        <v>48463</v>
      </c>
      <c r="E16" s="324">
        <v>6062</v>
      </c>
      <c r="F16" s="324">
        <v>2451</v>
      </c>
      <c r="G16" s="324">
        <v>56976</v>
      </c>
    </row>
    <row r="17" spans="1:7" ht="12.75" customHeight="1">
      <c r="A17" s="348">
        <v>8000</v>
      </c>
      <c r="B17" s="306" t="s">
        <v>982</v>
      </c>
      <c r="C17" s="321">
        <v>8999</v>
      </c>
      <c r="D17" s="324">
        <v>48318</v>
      </c>
      <c r="E17" s="324">
        <v>6595</v>
      </c>
      <c r="F17" s="324">
        <v>2312</v>
      </c>
      <c r="G17" s="324">
        <v>57225</v>
      </c>
    </row>
    <row r="18" spans="1:7" ht="12.75" customHeight="1">
      <c r="A18" s="348">
        <v>9000</v>
      </c>
      <c r="B18" s="306" t="s">
        <v>982</v>
      </c>
      <c r="C18" s="321">
        <v>9999</v>
      </c>
      <c r="D18" s="324">
        <v>43909</v>
      </c>
      <c r="E18" s="324">
        <v>6483</v>
      </c>
      <c r="F18" s="324">
        <v>2365</v>
      </c>
      <c r="G18" s="324">
        <v>52757</v>
      </c>
    </row>
    <row r="19" spans="1:7" ht="12.75" customHeight="1">
      <c r="A19" s="348">
        <v>10000</v>
      </c>
      <c r="B19" s="306" t="s">
        <v>982</v>
      </c>
      <c r="C19" s="321">
        <v>10999</v>
      </c>
      <c r="D19" s="324">
        <v>42236</v>
      </c>
      <c r="E19" s="324">
        <v>6984</v>
      </c>
      <c r="F19" s="324">
        <v>2349</v>
      </c>
      <c r="G19" s="324">
        <v>51569</v>
      </c>
    </row>
    <row r="20" spans="1:7" ht="12.75" customHeight="1">
      <c r="A20" s="348">
        <v>11000</v>
      </c>
      <c r="B20" s="306" t="s">
        <v>982</v>
      </c>
      <c r="C20" s="321">
        <v>11999</v>
      </c>
      <c r="D20" s="324">
        <v>41692</v>
      </c>
      <c r="E20" s="324">
        <v>7206</v>
      </c>
      <c r="F20" s="324">
        <v>2197</v>
      </c>
      <c r="G20" s="324">
        <v>51095</v>
      </c>
    </row>
    <row r="21" spans="1:7" ht="12.75" customHeight="1">
      <c r="A21" s="348">
        <v>12000</v>
      </c>
      <c r="B21" s="306" t="s">
        <v>982</v>
      </c>
      <c r="C21" s="321">
        <v>12999</v>
      </c>
      <c r="D21" s="324">
        <v>41034</v>
      </c>
      <c r="E21" s="324">
        <v>7629</v>
      </c>
      <c r="F21" s="324">
        <v>2322</v>
      </c>
      <c r="G21" s="324">
        <v>50985</v>
      </c>
    </row>
    <row r="22" spans="1:7" ht="12.75" customHeight="1">
      <c r="A22" s="348">
        <v>13000</v>
      </c>
      <c r="B22" s="306" t="s">
        <v>982</v>
      </c>
      <c r="C22" s="321">
        <v>13999</v>
      </c>
      <c r="D22" s="324">
        <v>40256</v>
      </c>
      <c r="E22" s="324">
        <v>7979</v>
      </c>
      <c r="F22" s="324">
        <v>2246</v>
      </c>
      <c r="G22" s="324">
        <v>50481</v>
      </c>
    </row>
    <row r="23" spans="1:7" ht="12.75" customHeight="1">
      <c r="A23" s="348">
        <v>14000</v>
      </c>
      <c r="B23" s="306" t="s">
        <v>982</v>
      </c>
      <c r="C23" s="321">
        <v>14999</v>
      </c>
      <c r="D23" s="324">
        <v>39475</v>
      </c>
      <c r="E23" s="324">
        <v>8096</v>
      </c>
      <c r="F23" s="324">
        <v>2256</v>
      </c>
      <c r="G23" s="324">
        <v>49827</v>
      </c>
    </row>
    <row r="24" spans="1:7" ht="12.75" customHeight="1">
      <c r="A24" s="348">
        <v>15000</v>
      </c>
      <c r="B24" s="306" t="s">
        <v>982</v>
      </c>
      <c r="C24" s="321">
        <v>19999</v>
      </c>
      <c r="D24" s="324">
        <v>191960</v>
      </c>
      <c r="E24" s="324">
        <v>44837</v>
      </c>
      <c r="F24" s="324">
        <v>11638</v>
      </c>
      <c r="G24" s="324">
        <v>248435</v>
      </c>
    </row>
    <row r="25" spans="1:7" ht="12.75" customHeight="1">
      <c r="A25" s="348">
        <v>20000</v>
      </c>
      <c r="B25" s="306" t="s">
        <v>982</v>
      </c>
      <c r="C25" s="321">
        <v>24999</v>
      </c>
      <c r="D25" s="324">
        <v>174304</v>
      </c>
      <c r="E25" s="324">
        <v>49110</v>
      </c>
      <c r="F25" s="324">
        <v>11755</v>
      </c>
      <c r="G25" s="324">
        <v>235169</v>
      </c>
    </row>
    <row r="26" spans="1:7" ht="12.75" customHeight="1">
      <c r="A26" s="348">
        <v>25000</v>
      </c>
      <c r="B26" s="306" t="s">
        <v>982</v>
      </c>
      <c r="C26" s="321">
        <v>29999</v>
      </c>
      <c r="D26" s="324">
        <v>150959</v>
      </c>
      <c r="E26" s="324">
        <v>50848</v>
      </c>
      <c r="F26" s="324">
        <v>11002</v>
      </c>
      <c r="G26" s="324">
        <v>212809</v>
      </c>
    </row>
    <row r="27" spans="1:7" ht="12.75" customHeight="1">
      <c r="A27" s="348">
        <v>30000</v>
      </c>
      <c r="B27" s="306" t="s">
        <v>982</v>
      </c>
      <c r="C27" s="321">
        <v>34999</v>
      </c>
      <c r="D27" s="324">
        <v>128080</v>
      </c>
      <c r="E27" s="324">
        <v>52500</v>
      </c>
      <c r="F27" s="324">
        <v>10316</v>
      </c>
      <c r="G27" s="324">
        <v>190896</v>
      </c>
    </row>
    <row r="28" spans="1:7" ht="12.75" customHeight="1">
      <c r="A28" s="348">
        <v>35000</v>
      </c>
      <c r="B28" s="306" t="s">
        <v>982</v>
      </c>
      <c r="C28" s="321">
        <v>39999</v>
      </c>
      <c r="D28" s="324">
        <v>106657</v>
      </c>
      <c r="E28" s="324">
        <v>52519</v>
      </c>
      <c r="F28" s="324">
        <v>9345</v>
      </c>
      <c r="G28" s="324">
        <v>168521</v>
      </c>
    </row>
    <row r="29" spans="1:7" ht="12.75" customHeight="1">
      <c r="A29" s="348">
        <v>40000</v>
      </c>
      <c r="B29" s="306" t="s">
        <v>982</v>
      </c>
      <c r="C29" s="321">
        <v>44999</v>
      </c>
      <c r="D29" s="324">
        <v>88432</v>
      </c>
      <c r="E29" s="324">
        <v>52984</v>
      </c>
      <c r="F29" s="324">
        <v>7955</v>
      </c>
      <c r="G29" s="324">
        <v>149371</v>
      </c>
    </row>
    <row r="30" spans="1:7" ht="12.75" customHeight="1">
      <c r="A30" s="348">
        <v>45000</v>
      </c>
      <c r="B30" s="306" t="s">
        <v>982</v>
      </c>
      <c r="C30" s="321">
        <v>49999</v>
      </c>
      <c r="D30" s="324">
        <v>72314</v>
      </c>
      <c r="E30" s="324">
        <v>53385</v>
      </c>
      <c r="F30" s="324">
        <v>6725</v>
      </c>
      <c r="G30" s="324">
        <v>132424</v>
      </c>
    </row>
    <row r="31" spans="1:7" ht="12.75" customHeight="1">
      <c r="A31" s="348">
        <v>50000</v>
      </c>
      <c r="B31" s="306" t="s">
        <v>982</v>
      </c>
      <c r="C31" s="321">
        <v>74999</v>
      </c>
      <c r="D31" s="324">
        <v>204174</v>
      </c>
      <c r="E31" s="324">
        <v>261616</v>
      </c>
      <c r="F31" s="324">
        <v>19941</v>
      </c>
      <c r="G31" s="324">
        <v>485731</v>
      </c>
    </row>
    <row r="32" spans="1:7" ht="12.75" customHeight="1">
      <c r="A32" s="348">
        <v>75000</v>
      </c>
      <c r="B32" s="306" t="s">
        <v>982</v>
      </c>
      <c r="C32" s="321">
        <v>99999</v>
      </c>
      <c r="D32" s="324">
        <v>82334</v>
      </c>
      <c r="E32" s="324">
        <v>215099</v>
      </c>
      <c r="F32" s="324">
        <v>9058</v>
      </c>
      <c r="G32" s="324">
        <v>306491</v>
      </c>
    </row>
    <row r="33" spans="1:7" ht="12.75" customHeight="1">
      <c r="A33" s="348">
        <v>100000</v>
      </c>
      <c r="B33" s="306" t="s">
        <v>983</v>
      </c>
      <c r="C33" s="350" t="s">
        <v>984</v>
      </c>
      <c r="D33" s="324">
        <v>84151</v>
      </c>
      <c r="E33" s="324">
        <v>470085</v>
      </c>
      <c r="F33" s="324">
        <v>12089</v>
      </c>
      <c r="G33" s="324">
        <v>566325</v>
      </c>
    </row>
    <row r="34" spans="1:7" ht="12.75" customHeight="1">
      <c r="A34" s="348"/>
      <c r="B34" s="306"/>
      <c r="C34" s="350"/>
      <c r="D34" s="324"/>
      <c r="E34" s="324"/>
      <c r="F34" s="324"/>
      <c r="G34" s="324"/>
    </row>
    <row r="35" spans="1:7" ht="15" customHeight="1">
      <c r="A35" s="326" t="s">
        <v>14</v>
      </c>
      <c r="B35" s="326"/>
      <c r="C35" s="326"/>
      <c r="D35" s="351">
        <v>2017580</v>
      </c>
      <c r="E35" s="351">
        <v>1427589</v>
      </c>
      <c r="F35" s="351">
        <v>152743</v>
      </c>
      <c r="G35" s="351">
        <v>3597912</v>
      </c>
    </row>
    <row r="38" spans="4:5" ht="12.75">
      <c r="D38" s="349" t="s">
        <v>7</v>
      </c>
      <c r="E38" s="341">
        <v>2017580</v>
      </c>
    </row>
    <row r="39" spans="4:5" ht="12.75">
      <c r="D39" s="349" t="s">
        <v>13</v>
      </c>
      <c r="E39" s="341">
        <v>152743</v>
      </c>
    </row>
    <row r="40" spans="4:5" ht="12.75">
      <c r="D40" s="349" t="s">
        <v>8</v>
      </c>
      <c r="E40" s="341">
        <v>1427589</v>
      </c>
    </row>
  </sheetData>
  <printOptions horizontalCentered="1"/>
  <pageMargins left="0.5" right="0.5" top="0.5" bottom="1" header="0.5" footer="0.5"/>
  <pageSetup horizontalDpi="1200" verticalDpi="1200" orientation="landscape" scale="71" r:id="rId2"/>
  <drawing r:id="rId1"/>
</worksheet>
</file>

<file path=xl/worksheets/sheet7.xml><?xml version="1.0" encoding="utf-8"?>
<worksheet xmlns="http://schemas.openxmlformats.org/spreadsheetml/2006/main" xmlns:r="http://schemas.openxmlformats.org/officeDocument/2006/relationships">
  <dimension ref="A1:J42"/>
  <sheetViews>
    <sheetView workbookViewId="0" topLeftCell="A1">
      <selection activeCell="I42" sqref="I42"/>
    </sheetView>
  </sheetViews>
  <sheetFormatPr defaultColWidth="9.140625" defaultRowHeight="12.75"/>
  <cols>
    <col min="1" max="1" width="12.421875" style="307" customWidth="1"/>
    <col min="2" max="2" width="4.7109375" style="307" customWidth="1"/>
    <col min="3" max="3" width="12.421875" style="307" customWidth="1"/>
    <col min="4" max="4" width="16.421875" style="307" customWidth="1"/>
    <col min="5" max="8" width="15.00390625" style="307" customWidth="1"/>
    <col min="9" max="9" width="17.7109375" style="307" customWidth="1"/>
    <col min="10" max="16384" width="9.140625" style="307" customWidth="1"/>
  </cols>
  <sheetData>
    <row r="1" spans="1:4" s="304" customFormat="1" ht="17.25">
      <c r="A1" s="343" t="s">
        <v>15</v>
      </c>
      <c r="B1" s="306"/>
      <c r="C1" s="350"/>
      <c r="D1" s="350"/>
    </row>
    <row r="2" spans="1:4" s="304" customFormat="1" ht="15">
      <c r="A2" s="333" t="s">
        <v>16</v>
      </c>
      <c r="B2" s="306"/>
      <c r="C2" s="350"/>
      <c r="D2" s="350"/>
    </row>
    <row r="3" spans="1:4" s="304" customFormat="1" ht="15">
      <c r="A3" s="333" t="s">
        <v>966</v>
      </c>
      <c r="B3" s="306"/>
      <c r="C3" s="350"/>
      <c r="D3" s="350"/>
    </row>
    <row r="4" ht="13.5" customHeight="1" thickBot="1"/>
    <row r="5" spans="1:10" s="352" customFormat="1" ht="15">
      <c r="A5" s="311"/>
      <c r="B5" s="311" t="s">
        <v>970</v>
      </c>
      <c r="C5" s="344"/>
      <c r="D5" s="344" t="s">
        <v>17</v>
      </c>
      <c r="E5" s="310"/>
      <c r="F5" s="310"/>
      <c r="G5" s="310"/>
      <c r="H5" s="310"/>
      <c r="I5" s="344" t="s">
        <v>17</v>
      </c>
      <c r="J5" s="352" t="s">
        <v>18</v>
      </c>
    </row>
    <row r="6" spans="1:9" s="352" customFormat="1" ht="15">
      <c r="A6" s="316"/>
      <c r="B6" s="316" t="s">
        <v>976</v>
      </c>
      <c r="C6" s="347"/>
      <c r="D6" s="347" t="s">
        <v>19</v>
      </c>
      <c r="E6" s="347" t="s">
        <v>20</v>
      </c>
      <c r="F6" s="347" t="s">
        <v>21</v>
      </c>
      <c r="G6" s="347" t="s">
        <v>22</v>
      </c>
      <c r="H6" s="347" t="s">
        <v>23</v>
      </c>
      <c r="I6" s="347" t="s">
        <v>24</v>
      </c>
    </row>
    <row r="7" spans="1:7" ht="15.75" customHeight="1">
      <c r="A7" s="319"/>
      <c r="B7" s="319"/>
      <c r="C7" s="353"/>
      <c r="D7" s="353"/>
      <c r="E7" s="353"/>
      <c r="F7" s="353"/>
      <c r="G7" s="319"/>
    </row>
    <row r="8" spans="1:9" ht="15" customHeight="1">
      <c r="A8" s="348">
        <v>999</v>
      </c>
      <c r="B8" s="306" t="s">
        <v>983</v>
      </c>
      <c r="C8" s="305" t="s">
        <v>12</v>
      </c>
      <c r="D8" s="324">
        <v>116712</v>
      </c>
      <c r="E8" s="324">
        <v>150792</v>
      </c>
      <c r="F8" s="324">
        <v>48690</v>
      </c>
      <c r="G8" s="324">
        <v>21489</v>
      </c>
      <c r="H8" s="324">
        <v>332</v>
      </c>
      <c r="I8" s="324">
        <v>221303</v>
      </c>
    </row>
    <row r="9" spans="1:9" ht="15" customHeight="1">
      <c r="A9" s="348">
        <v>1000</v>
      </c>
      <c r="B9" s="306" t="s">
        <v>982</v>
      </c>
      <c r="C9" s="321">
        <v>1999</v>
      </c>
      <c r="D9" s="324">
        <v>56923</v>
      </c>
      <c r="E9" s="324">
        <v>62602</v>
      </c>
      <c r="F9" s="324">
        <v>14886</v>
      </c>
      <c r="G9" s="324">
        <v>4464</v>
      </c>
      <c r="H9" s="324">
        <v>91</v>
      </c>
      <c r="I9" s="324">
        <v>82043</v>
      </c>
    </row>
    <row r="10" spans="1:9" ht="15" customHeight="1">
      <c r="A10" s="348">
        <v>2000</v>
      </c>
      <c r="B10" s="306" t="s">
        <v>982</v>
      </c>
      <c r="C10" s="321">
        <v>2999</v>
      </c>
      <c r="D10" s="324">
        <v>61515</v>
      </c>
      <c r="E10" s="324">
        <v>67272</v>
      </c>
      <c r="F10" s="324">
        <v>17521</v>
      </c>
      <c r="G10" s="324">
        <v>4577</v>
      </c>
      <c r="H10" s="324">
        <v>100</v>
      </c>
      <c r="I10" s="324">
        <v>89470</v>
      </c>
    </row>
    <row r="11" spans="1:9" ht="15" customHeight="1">
      <c r="A11" s="348">
        <v>3000</v>
      </c>
      <c r="B11" s="306" t="s">
        <v>982</v>
      </c>
      <c r="C11" s="321">
        <v>3999</v>
      </c>
      <c r="D11" s="324">
        <v>64542</v>
      </c>
      <c r="E11" s="324">
        <v>70276</v>
      </c>
      <c r="F11" s="324">
        <v>18089</v>
      </c>
      <c r="G11" s="324">
        <v>4858</v>
      </c>
      <c r="H11" s="324">
        <v>113</v>
      </c>
      <c r="I11" s="324">
        <v>93336</v>
      </c>
    </row>
    <row r="12" spans="1:9" ht="15" customHeight="1">
      <c r="A12" s="348">
        <v>4000</v>
      </c>
      <c r="B12" s="306" t="s">
        <v>982</v>
      </c>
      <c r="C12" s="321">
        <v>4999</v>
      </c>
      <c r="D12" s="324">
        <v>62425</v>
      </c>
      <c r="E12" s="324">
        <v>68363</v>
      </c>
      <c r="F12" s="324">
        <v>18441</v>
      </c>
      <c r="G12" s="324">
        <v>5302</v>
      </c>
      <c r="H12" s="324">
        <v>103</v>
      </c>
      <c r="I12" s="324">
        <v>92209</v>
      </c>
    </row>
    <row r="13" spans="1:9" ht="15" customHeight="1">
      <c r="A13" s="348">
        <v>5000</v>
      </c>
      <c r="B13" s="306" t="s">
        <v>982</v>
      </c>
      <c r="C13" s="321">
        <v>5999</v>
      </c>
      <c r="D13" s="324">
        <v>60587</v>
      </c>
      <c r="E13" s="324">
        <v>66323</v>
      </c>
      <c r="F13" s="324">
        <v>18563</v>
      </c>
      <c r="G13" s="324">
        <v>5817</v>
      </c>
      <c r="H13" s="324">
        <v>108</v>
      </c>
      <c r="I13" s="324">
        <v>90811</v>
      </c>
    </row>
    <row r="14" spans="1:9" ht="15" customHeight="1">
      <c r="A14" s="348">
        <v>6000</v>
      </c>
      <c r="B14" s="306" t="s">
        <v>982</v>
      </c>
      <c r="C14" s="321">
        <v>6999</v>
      </c>
      <c r="D14" s="324">
        <v>58121</v>
      </c>
      <c r="E14" s="324">
        <v>64014</v>
      </c>
      <c r="F14" s="324">
        <v>19171</v>
      </c>
      <c r="G14" s="324">
        <v>6258</v>
      </c>
      <c r="H14" s="324">
        <v>105</v>
      </c>
      <c r="I14" s="324">
        <v>89548</v>
      </c>
    </row>
    <row r="15" spans="1:9" ht="15" customHeight="1">
      <c r="A15" s="348">
        <v>7000</v>
      </c>
      <c r="B15" s="306" t="s">
        <v>982</v>
      </c>
      <c r="C15" s="321">
        <v>7999</v>
      </c>
      <c r="D15" s="324">
        <v>56976</v>
      </c>
      <c r="E15" s="324">
        <v>63219</v>
      </c>
      <c r="F15" s="324">
        <v>20316</v>
      </c>
      <c r="G15" s="324">
        <v>6754</v>
      </c>
      <c r="H15" s="324">
        <v>119</v>
      </c>
      <c r="I15" s="324">
        <v>90408</v>
      </c>
    </row>
    <row r="16" spans="1:9" ht="15" customHeight="1">
      <c r="A16" s="348">
        <v>8000</v>
      </c>
      <c r="B16" s="306" t="s">
        <v>982</v>
      </c>
      <c r="C16" s="321">
        <v>8999</v>
      </c>
      <c r="D16" s="324">
        <v>57225</v>
      </c>
      <c r="E16" s="324">
        <v>64016</v>
      </c>
      <c r="F16" s="324">
        <v>23814</v>
      </c>
      <c r="G16" s="324">
        <v>7238</v>
      </c>
      <c r="H16" s="324">
        <v>104</v>
      </c>
      <c r="I16" s="324">
        <v>95172</v>
      </c>
    </row>
    <row r="17" spans="1:9" ht="15" customHeight="1">
      <c r="A17" s="348">
        <v>9000</v>
      </c>
      <c r="B17" s="306" t="s">
        <v>982</v>
      </c>
      <c r="C17" s="321">
        <v>9999</v>
      </c>
      <c r="D17" s="324">
        <v>52757</v>
      </c>
      <c r="E17" s="324">
        <v>59426</v>
      </c>
      <c r="F17" s="324">
        <v>23105</v>
      </c>
      <c r="G17" s="324">
        <v>7679</v>
      </c>
      <c r="H17" s="324">
        <v>96</v>
      </c>
      <c r="I17" s="324">
        <v>90306</v>
      </c>
    </row>
    <row r="18" spans="1:9" ht="15" customHeight="1">
      <c r="A18" s="348">
        <v>10000</v>
      </c>
      <c r="B18" s="306" t="s">
        <v>982</v>
      </c>
      <c r="C18" s="321">
        <v>10999</v>
      </c>
      <c r="D18" s="324">
        <v>51569</v>
      </c>
      <c r="E18" s="324">
        <v>58765</v>
      </c>
      <c r="F18" s="324">
        <v>23795</v>
      </c>
      <c r="G18" s="324">
        <v>8548</v>
      </c>
      <c r="H18" s="324">
        <v>130</v>
      </c>
      <c r="I18" s="324">
        <v>91238</v>
      </c>
    </row>
    <row r="19" spans="1:9" ht="15" customHeight="1">
      <c r="A19" s="348">
        <v>11000</v>
      </c>
      <c r="B19" s="306" t="s">
        <v>982</v>
      </c>
      <c r="C19" s="321">
        <v>11999</v>
      </c>
      <c r="D19" s="324">
        <v>51095</v>
      </c>
      <c r="E19" s="324">
        <v>58480</v>
      </c>
      <c r="F19" s="324">
        <v>27159</v>
      </c>
      <c r="G19" s="324">
        <v>8587</v>
      </c>
      <c r="H19" s="324">
        <v>126</v>
      </c>
      <c r="I19" s="324">
        <v>94352</v>
      </c>
    </row>
    <row r="20" spans="1:9" ht="15" customHeight="1">
      <c r="A20" s="348">
        <v>12000</v>
      </c>
      <c r="B20" s="306" t="s">
        <v>982</v>
      </c>
      <c r="C20" s="321">
        <v>12999</v>
      </c>
      <c r="D20" s="324">
        <v>50985</v>
      </c>
      <c r="E20" s="324">
        <v>58796</v>
      </c>
      <c r="F20" s="324">
        <v>27787</v>
      </c>
      <c r="G20" s="324">
        <v>9072</v>
      </c>
      <c r="H20" s="324">
        <v>136</v>
      </c>
      <c r="I20" s="324">
        <v>95791</v>
      </c>
    </row>
    <row r="21" spans="1:9" ht="15" customHeight="1">
      <c r="A21" s="348">
        <v>13000</v>
      </c>
      <c r="B21" s="306" t="s">
        <v>982</v>
      </c>
      <c r="C21" s="321">
        <v>13999</v>
      </c>
      <c r="D21" s="324">
        <v>50481</v>
      </c>
      <c r="E21" s="324">
        <v>58676</v>
      </c>
      <c r="F21" s="324">
        <v>27215</v>
      </c>
      <c r="G21" s="324">
        <v>9179</v>
      </c>
      <c r="H21" s="324">
        <v>138</v>
      </c>
      <c r="I21" s="324">
        <v>95208</v>
      </c>
    </row>
    <row r="22" spans="1:9" ht="15" customHeight="1">
      <c r="A22" s="348">
        <v>14000</v>
      </c>
      <c r="B22" s="306" t="s">
        <v>982</v>
      </c>
      <c r="C22" s="321">
        <v>14999</v>
      </c>
      <c r="D22" s="324">
        <v>49827</v>
      </c>
      <c r="E22" s="324">
        <v>58142</v>
      </c>
      <c r="F22" s="324">
        <v>28152</v>
      </c>
      <c r="G22" s="324">
        <v>9128</v>
      </c>
      <c r="H22" s="324">
        <v>130</v>
      </c>
      <c r="I22" s="324">
        <v>95552</v>
      </c>
    </row>
    <row r="23" spans="1:9" ht="15" customHeight="1">
      <c r="A23" s="348">
        <v>15000</v>
      </c>
      <c r="B23" s="306" t="s">
        <v>982</v>
      </c>
      <c r="C23" s="321">
        <v>19999</v>
      </c>
      <c r="D23" s="324">
        <v>248435</v>
      </c>
      <c r="E23" s="324">
        <v>294352</v>
      </c>
      <c r="F23" s="324">
        <v>144240</v>
      </c>
      <c r="G23" s="324">
        <v>47644</v>
      </c>
      <c r="H23" s="324">
        <v>758</v>
      </c>
      <c r="I23" s="324">
        <v>486994</v>
      </c>
    </row>
    <row r="24" spans="1:9" ht="15" customHeight="1">
      <c r="A24" s="348">
        <v>20000</v>
      </c>
      <c r="B24" s="306" t="s">
        <v>982</v>
      </c>
      <c r="C24" s="321">
        <v>24999</v>
      </c>
      <c r="D24" s="324">
        <v>235169</v>
      </c>
      <c r="E24" s="324">
        <v>285460</v>
      </c>
      <c r="F24" s="324">
        <v>139678</v>
      </c>
      <c r="G24" s="324">
        <v>47034</v>
      </c>
      <c r="H24" s="324">
        <v>739</v>
      </c>
      <c r="I24" s="324">
        <v>472911</v>
      </c>
    </row>
    <row r="25" spans="1:9" ht="15" customHeight="1">
      <c r="A25" s="348">
        <v>25000</v>
      </c>
      <c r="B25" s="306" t="s">
        <v>982</v>
      </c>
      <c r="C25" s="321">
        <v>29999</v>
      </c>
      <c r="D25" s="324">
        <v>212809</v>
      </c>
      <c r="E25" s="324">
        <v>264796</v>
      </c>
      <c r="F25" s="324">
        <v>128831</v>
      </c>
      <c r="G25" s="324">
        <v>42373</v>
      </c>
      <c r="H25" s="324">
        <v>637</v>
      </c>
      <c r="I25" s="324">
        <v>436637</v>
      </c>
    </row>
    <row r="26" spans="1:9" ht="15" customHeight="1">
      <c r="A26" s="348">
        <v>30000</v>
      </c>
      <c r="B26" s="306" t="s">
        <v>982</v>
      </c>
      <c r="C26" s="321">
        <v>34999</v>
      </c>
      <c r="D26" s="324">
        <v>190896</v>
      </c>
      <c r="E26" s="324">
        <v>244503</v>
      </c>
      <c r="F26" s="324">
        <v>111420</v>
      </c>
      <c r="G26" s="324">
        <v>37819</v>
      </c>
      <c r="H26" s="324">
        <v>560</v>
      </c>
      <c r="I26" s="324">
        <v>394302</v>
      </c>
    </row>
    <row r="27" spans="1:9" ht="15" customHeight="1">
      <c r="A27" s="348">
        <v>35000</v>
      </c>
      <c r="B27" s="306" t="s">
        <v>982</v>
      </c>
      <c r="C27" s="321">
        <v>39999</v>
      </c>
      <c r="D27" s="324">
        <v>168521</v>
      </c>
      <c r="E27" s="324">
        <v>222025</v>
      </c>
      <c r="F27" s="324">
        <v>94239</v>
      </c>
      <c r="G27" s="324">
        <v>33523</v>
      </c>
      <c r="H27" s="324">
        <v>538</v>
      </c>
      <c r="I27" s="324">
        <v>350325</v>
      </c>
    </row>
    <row r="28" spans="1:9" ht="15" customHeight="1">
      <c r="A28" s="348">
        <v>40000</v>
      </c>
      <c r="B28" s="306" t="s">
        <v>982</v>
      </c>
      <c r="C28" s="321">
        <v>44999</v>
      </c>
      <c r="D28" s="324">
        <v>149371</v>
      </c>
      <c r="E28" s="324">
        <v>203314</v>
      </c>
      <c r="F28" s="324">
        <v>84344</v>
      </c>
      <c r="G28" s="324">
        <v>29625</v>
      </c>
      <c r="H28" s="324">
        <v>462</v>
      </c>
      <c r="I28" s="324">
        <v>317745</v>
      </c>
    </row>
    <row r="29" spans="1:9" ht="15" customHeight="1">
      <c r="A29" s="348">
        <v>45000</v>
      </c>
      <c r="B29" s="306" t="s">
        <v>982</v>
      </c>
      <c r="C29" s="321">
        <v>49999</v>
      </c>
      <c r="D29" s="324">
        <v>132424</v>
      </c>
      <c r="E29" s="324">
        <v>186755</v>
      </c>
      <c r="F29" s="324">
        <v>77731</v>
      </c>
      <c r="G29" s="324">
        <v>26336</v>
      </c>
      <c r="H29" s="324">
        <v>391</v>
      </c>
      <c r="I29" s="324">
        <v>291213</v>
      </c>
    </row>
    <row r="30" spans="1:9" ht="15" customHeight="1">
      <c r="A30" s="348">
        <v>50000</v>
      </c>
      <c r="B30" s="306" t="s">
        <v>982</v>
      </c>
      <c r="C30" s="321">
        <v>74999</v>
      </c>
      <c r="D30" s="324">
        <v>485731</v>
      </c>
      <c r="E30" s="324">
        <v>751001</v>
      </c>
      <c r="F30" s="324">
        <v>325823</v>
      </c>
      <c r="G30" s="324">
        <v>92700</v>
      </c>
      <c r="H30" s="324">
        <v>1338</v>
      </c>
      <c r="I30" s="324">
        <v>1170862</v>
      </c>
    </row>
    <row r="31" spans="1:9" ht="15" customHeight="1">
      <c r="A31" s="348">
        <v>75000</v>
      </c>
      <c r="B31" s="306" t="s">
        <v>982</v>
      </c>
      <c r="C31" s="321">
        <v>99999</v>
      </c>
      <c r="D31" s="324">
        <v>306491</v>
      </c>
      <c r="E31" s="324">
        <v>524022</v>
      </c>
      <c r="F31" s="324">
        <v>247269</v>
      </c>
      <c r="G31" s="324">
        <v>53004</v>
      </c>
      <c r="H31" s="324">
        <v>784</v>
      </c>
      <c r="I31" s="324">
        <v>825079</v>
      </c>
    </row>
    <row r="32" spans="1:9" ht="15" customHeight="1">
      <c r="A32" s="348">
        <v>100000</v>
      </c>
      <c r="B32" s="306" t="s">
        <v>983</v>
      </c>
      <c r="C32" s="350" t="s">
        <v>984</v>
      </c>
      <c r="D32" s="324">
        <v>566325</v>
      </c>
      <c r="E32" s="324">
        <v>1040850</v>
      </c>
      <c r="F32" s="324">
        <v>549928</v>
      </c>
      <c r="G32" s="324">
        <v>101331</v>
      </c>
      <c r="H32" s="324">
        <v>1173</v>
      </c>
      <c r="I32" s="324">
        <v>1693282</v>
      </c>
    </row>
    <row r="33" spans="1:9" ht="15" customHeight="1">
      <c r="A33" s="348"/>
      <c r="B33" s="306"/>
      <c r="C33" s="350"/>
      <c r="D33" s="324"/>
      <c r="E33" s="324"/>
      <c r="F33" s="324"/>
      <c r="G33" s="324"/>
      <c r="H33" s="324"/>
      <c r="I33" s="324"/>
    </row>
    <row r="34" spans="1:9" ht="15" customHeight="1">
      <c r="A34" s="326" t="s">
        <v>14</v>
      </c>
      <c r="B34" s="326"/>
      <c r="C34" s="326"/>
      <c r="D34" s="351">
        <v>3597912</v>
      </c>
      <c r="E34" s="351">
        <v>5046240</v>
      </c>
      <c r="F34" s="351">
        <v>2260207</v>
      </c>
      <c r="G34" s="351">
        <v>630339</v>
      </c>
      <c r="H34" s="351">
        <v>9311</v>
      </c>
      <c r="I34" s="351">
        <v>7946097</v>
      </c>
    </row>
    <row r="39" spans="5:6" ht="12.75">
      <c r="E39" s="349" t="s">
        <v>22</v>
      </c>
      <c r="F39" s="341">
        <v>630339</v>
      </c>
    </row>
    <row r="40" spans="5:6" ht="12.75">
      <c r="E40" s="349" t="s">
        <v>23</v>
      </c>
      <c r="F40" s="341">
        <v>9311</v>
      </c>
    </row>
    <row r="41" spans="5:6" ht="12.75">
      <c r="E41" s="349" t="s">
        <v>20</v>
      </c>
      <c r="F41" s="341">
        <v>5046240</v>
      </c>
    </row>
    <row r="42" spans="5:6" ht="12.75">
      <c r="E42" s="349" t="s">
        <v>21</v>
      </c>
      <c r="F42" s="341">
        <v>2260207</v>
      </c>
    </row>
  </sheetData>
  <printOptions horizontalCentered="1"/>
  <pageMargins left="0.5" right="0.5" top="1" bottom="1" header="0.5" footer="0.5"/>
  <pageSetup horizontalDpi="1200" verticalDpi="1200" orientation="landscape" scale="66" r:id="rId2"/>
  <drawing r:id="rId1"/>
</worksheet>
</file>

<file path=xl/worksheets/sheet8.xml><?xml version="1.0" encoding="utf-8"?>
<worksheet xmlns="http://schemas.openxmlformats.org/spreadsheetml/2006/main" xmlns:r="http://schemas.openxmlformats.org/officeDocument/2006/relationships">
  <sheetPr codeName="Sheet11"/>
  <dimension ref="A1:M212"/>
  <sheetViews>
    <sheetView showOutlineSymbols="0" zoomScale="75" zoomScaleNormal="75" workbookViewId="0" topLeftCell="A1">
      <selection activeCell="A1" sqref="A1"/>
    </sheetView>
  </sheetViews>
  <sheetFormatPr defaultColWidth="9.140625" defaultRowHeight="16.5" customHeight="1"/>
  <cols>
    <col min="1" max="1" width="15.421875" style="355" customWidth="1"/>
    <col min="2" max="2" width="13.57421875" style="355" customWidth="1"/>
    <col min="3" max="4" width="15.57421875" style="355" customWidth="1"/>
    <col min="5" max="5" width="16.28125" style="355" bestFit="1" customWidth="1"/>
    <col min="6" max="7" width="15.57421875" style="355" customWidth="1"/>
    <col min="8" max="8" width="18.7109375" style="355" bestFit="1" customWidth="1"/>
    <col min="9" max="9" width="16.57421875" style="355" customWidth="1"/>
    <col min="10" max="10" width="17.57421875" style="355" customWidth="1"/>
    <col min="11" max="11" width="17.00390625" style="355" customWidth="1"/>
    <col min="12" max="12" width="17.57421875" style="355" customWidth="1"/>
    <col min="13" max="13" width="18.28125" style="355" customWidth="1"/>
    <col min="14" max="16384" width="10.7109375" style="355" customWidth="1"/>
  </cols>
  <sheetData>
    <row r="1" spans="1:12" ht="17.25">
      <c r="A1" s="354" t="s">
        <v>25</v>
      </c>
      <c r="C1" s="356"/>
      <c r="D1" s="356"/>
      <c r="E1" s="356"/>
      <c r="F1" s="356"/>
      <c r="G1" s="356"/>
      <c r="H1" s="356"/>
      <c r="I1" s="356"/>
      <c r="J1" s="356"/>
      <c r="K1" s="356"/>
      <c r="L1" s="356"/>
    </row>
    <row r="2" spans="1:12" ht="16.5" customHeight="1">
      <c r="A2" s="357" t="s">
        <v>26</v>
      </c>
      <c r="C2" s="356"/>
      <c r="D2" s="356"/>
      <c r="E2" s="356"/>
      <c r="F2" s="356"/>
      <c r="G2" s="356"/>
      <c r="H2" s="356"/>
      <c r="I2" s="356"/>
      <c r="J2" s="356"/>
      <c r="K2" s="356"/>
      <c r="L2" s="356"/>
    </row>
    <row r="3" spans="1:12" ht="16.5" customHeight="1">
      <c r="A3" s="357" t="s">
        <v>966</v>
      </c>
      <c r="C3" s="358"/>
      <c r="D3" s="358"/>
      <c r="E3" s="358"/>
      <c r="F3" s="358"/>
      <c r="G3" s="358"/>
      <c r="H3" s="358"/>
      <c r="I3" s="358"/>
      <c r="J3" s="358"/>
      <c r="K3" s="358"/>
      <c r="L3" s="358"/>
    </row>
    <row r="4" spans="1:12" ht="16.5" customHeight="1" thickBot="1">
      <c r="A4" s="357"/>
      <c r="C4" s="358"/>
      <c r="D4" s="358"/>
      <c r="E4" s="358"/>
      <c r="F4" s="358"/>
      <c r="G4" s="358"/>
      <c r="H4" s="358"/>
      <c r="I4" s="358"/>
      <c r="J4" s="358"/>
      <c r="K4" s="358"/>
      <c r="L4" s="358"/>
    </row>
    <row r="5" spans="1:13" s="362" customFormat="1" ht="16.5" customHeight="1">
      <c r="A5" s="359"/>
      <c r="B5" s="360" t="s">
        <v>27</v>
      </c>
      <c r="C5" s="361"/>
      <c r="D5" s="361"/>
      <c r="E5" s="361"/>
      <c r="F5" s="361"/>
      <c r="G5" s="361"/>
      <c r="H5" s="361"/>
      <c r="I5" s="361"/>
      <c r="J5" s="361"/>
      <c r="K5" s="361"/>
      <c r="L5" s="361"/>
      <c r="M5" s="361" t="s">
        <v>615</v>
      </c>
    </row>
    <row r="6" spans="1:13" s="362" customFormat="1" ht="16.5" customHeight="1">
      <c r="A6" s="363"/>
      <c r="B6" s="364"/>
      <c r="C6" s="364" t="s">
        <v>28</v>
      </c>
      <c r="D6" s="364" t="s">
        <v>29</v>
      </c>
      <c r="E6" s="364" t="s">
        <v>30</v>
      </c>
      <c r="F6" s="364" t="s">
        <v>31</v>
      </c>
      <c r="G6" s="364" t="s">
        <v>32</v>
      </c>
      <c r="H6" s="364" t="s">
        <v>33</v>
      </c>
      <c r="I6" s="364" t="s">
        <v>34</v>
      </c>
      <c r="J6" s="364" t="s">
        <v>35</v>
      </c>
      <c r="K6" s="364" t="s">
        <v>36</v>
      </c>
      <c r="L6" s="364" t="s">
        <v>37</v>
      </c>
      <c r="M6" s="364" t="s">
        <v>970</v>
      </c>
    </row>
    <row r="7" spans="1:13" s="362" customFormat="1" ht="16.5" customHeight="1">
      <c r="A7" s="365" t="s">
        <v>744</v>
      </c>
      <c r="B7" s="364" t="s">
        <v>38</v>
      </c>
      <c r="C7" s="364" t="s">
        <v>39</v>
      </c>
      <c r="D7" s="364" t="s">
        <v>40</v>
      </c>
      <c r="E7" s="364" t="s">
        <v>41</v>
      </c>
      <c r="F7" s="364" t="s">
        <v>42</v>
      </c>
      <c r="G7" s="364" t="s">
        <v>43</v>
      </c>
      <c r="H7" s="364" t="s">
        <v>44</v>
      </c>
      <c r="I7" s="364" t="s">
        <v>45</v>
      </c>
      <c r="J7" s="364" t="s">
        <v>46</v>
      </c>
      <c r="K7" s="364" t="s">
        <v>47</v>
      </c>
      <c r="L7" s="364" t="s">
        <v>48</v>
      </c>
      <c r="M7" s="364" t="s">
        <v>979</v>
      </c>
    </row>
    <row r="8" spans="1:13" s="362" customFormat="1" ht="16.5" customHeight="1">
      <c r="A8" s="366"/>
      <c r="B8" s="367"/>
      <c r="C8" s="367"/>
      <c r="D8" s="367"/>
      <c r="E8" s="367"/>
      <c r="F8" s="367"/>
      <c r="G8" s="367"/>
      <c r="H8" s="367"/>
      <c r="I8" s="367"/>
      <c r="J8" s="367"/>
      <c r="K8" s="367"/>
      <c r="L8" s="367"/>
      <c r="M8" s="368"/>
    </row>
    <row r="9" spans="1:13" s="371" customFormat="1" ht="16.5" customHeight="1">
      <c r="A9" s="369" t="s">
        <v>922</v>
      </c>
      <c r="B9" s="370">
        <v>3942160.408</v>
      </c>
      <c r="C9" s="370">
        <v>11908962.905000001</v>
      </c>
      <c r="D9" s="370">
        <v>18136220.395</v>
      </c>
      <c r="E9" s="370">
        <v>30749806.529000003</v>
      </c>
      <c r="F9" s="370">
        <v>34030754.100999996</v>
      </c>
      <c r="G9" s="370">
        <v>29720346.531999998</v>
      </c>
      <c r="H9" s="370">
        <v>54808728.105</v>
      </c>
      <c r="I9" s="370">
        <v>50175825.837000005</v>
      </c>
      <c r="J9" s="370">
        <v>101086098.478</v>
      </c>
      <c r="K9" s="370">
        <v>70116915.001</v>
      </c>
      <c r="L9" s="370">
        <v>195901443.508</v>
      </c>
      <c r="M9" s="369">
        <v>600577261.799</v>
      </c>
    </row>
    <row r="10" spans="1:13" s="362" customFormat="1" ht="16.5" customHeight="1">
      <c r="A10" s="372" t="s">
        <v>49</v>
      </c>
      <c r="B10" s="373">
        <v>7613250.471000001</v>
      </c>
      <c r="C10" s="373">
        <v>19535347.928000003</v>
      </c>
      <c r="D10" s="373">
        <v>28485119.408</v>
      </c>
      <c r="E10" s="373">
        <v>40522127.901999995</v>
      </c>
      <c r="F10" s="373">
        <v>55836667.80000001</v>
      </c>
      <c r="G10" s="373">
        <v>62771748.236999996</v>
      </c>
      <c r="H10" s="373">
        <v>134187769.079</v>
      </c>
      <c r="I10" s="373">
        <v>141022239.935</v>
      </c>
      <c r="J10" s="373">
        <v>333124102.704</v>
      </c>
      <c r="K10" s="373">
        <v>312300356.037</v>
      </c>
      <c r="L10" s="373">
        <v>2801516412.746001</v>
      </c>
      <c r="M10" s="374">
        <v>3936915142.2470007</v>
      </c>
    </row>
    <row r="11" spans="1:13" s="362" customFormat="1" ht="16.5" customHeight="1">
      <c r="A11" s="372" t="s">
        <v>50</v>
      </c>
      <c r="B11" s="373">
        <v>1818079.8760000002</v>
      </c>
      <c r="C11" s="373">
        <v>4843708.571</v>
      </c>
      <c r="D11" s="373">
        <v>7053177.434</v>
      </c>
      <c r="E11" s="373">
        <v>10102107.717000002</v>
      </c>
      <c r="F11" s="373">
        <v>11597666.811</v>
      </c>
      <c r="G11" s="373">
        <v>13447853.731</v>
      </c>
      <c r="H11" s="373">
        <v>27674954.422</v>
      </c>
      <c r="I11" s="373">
        <v>28137578.551</v>
      </c>
      <c r="J11" s="373">
        <v>67125471.463</v>
      </c>
      <c r="K11" s="373">
        <v>49489563.458000004</v>
      </c>
      <c r="L11" s="373">
        <v>72081512.788</v>
      </c>
      <c r="M11" s="374">
        <v>293371674.822</v>
      </c>
    </row>
    <row r="12" spans="1:13" s="362" customFormat="1" ht="16.5" customHeight="1">
      <c r="A12" s="372" t="s">
        <v>51</v>
      </c>
      <c r="B12" s="373">
        <v>1010193.684</v>
      </c>
      <c r="C12" s="373">
        <v>3572403.931</v>
      </c>
      <c r="D12" s="373">
        <v>5184382.67</v>
      </c>
      <c r="E12" s="373">
        <v>7881429.562000001</v>
      </c>
      <c r="F12" s="373">
        <v>9817403.172</v>
      </c>
      <c r="G12" s="373">
        <v>12044692.954</v>
      </c>
      <c r="H12" s="373">
        <v>23587976.143</v>
      </c>
      <c r="I12" s="373">
        <v>22468273.21</v>
      </c>
      <c r="J12" s="373">
        <v>50933016.925000004</v>
      </c>
      <c r="K12" s="373">
        <v>43339752.519999996</v>
      </c>
      <c r="L12" s="373">
        <v>77000121.626</v>
      </c>
      <c r="M12" s="374">
        <v>256839646.397</v>
      </c>
    </row>
    <row r="13" spans="1:13" s="362" customFormat="1" ht="16.5" customHeight="1">
      <c r="A13" s="372" t="s">
        <v>52</v>
      </c>
      <c r="B13" s="373">
        <v>2765591.713</v>
      </c>
      <c r="C13" s="373">
        <v>8279362.656</v>
      </c>
      <c r="D13" s="373">
        <v>14758841.253</v>
      </c>
      <c r="E13" s="373">
        <v>20196392.932</v>
      </c>
      <c r="F13" s="373">
        <v>24999996.391000003</v>
      </c>
      <c r="G13" s="373">
        <v>26924618.39</v>
      </c>
      <c r="H13" s="373">
        <v>58163987.142000005</v>
      </c>
      <c r="I13" s="373">
        <v>50336865.971</v>
      </c>
      <c r="J13" s="373">
        <v>123990071.733</v>
      </c>
      <c r="K13" s="373">
        <v>97982701.72999999</v>
      </c>
      <c r="L13" s="373">
        <v>131058381.24199998</v>
      </c>
      <c r="M13" s="375">
        <v>559456811.153</v>
      </c>
    </row>
    <row r="14" spans="1:13" s="362" customFormat="1" ht="16.5" customHeight="1">
      <c r="A14" s="372"/>
      <c r="B14" s="373"/>
      <c r="C14" s="373"/>
      <c r="D14" s="373"/>
      <c r="E14" s="373"/>
      <c r="F14" s="373"/>
      <c r="G14" s="373"/>
      <c r="H14" s="373"/>
      <c r="I14" s="373"/>
      <c r="J14" s="373"/>
      <c r="K14" s="373"/>
      <c r="L14" s="373"/>
      <c r="M14" s="375"/>
    </row>
    <row r="15" spans="1:13" s="362" customFormat="1" ht="16.5" customHeight="1">
      <c r="A15" s="372" t="s">
        <v>53</v>
      </c>
      <c r="B15" s="373">
        <v>1563075.1009999998</v>
      </c>
      <c r="C15" s="373">
        <v>4592789.6620000005</v>
      </c>
      <c r="D15" s="373">
        <v>7459106.944</v>
      </c>
      <c r="E15" s="373">
        <v>10403812.828</v>
      </c>
      <c r="F15" s="373">
        <v>11763905.705999998</v>
      </c>
      <c r="G15" s="373">
        <v>13586653.713999998</v>
      </c>
      <c r="H15" s="373">
        <v>26014815.377</v>
      </c>
      <c r="I15" s="373">
        <v>24561750.04</v>
      </c>
      <c r="J15" s="373">
        <v>57315785.028000005</v>
      </c>
      <c r="K15" s="373">
        <v>42468620.5</v>
      </c>
      <c r="L15" s="373">
        <v>63668888.061</v>
      </c>
      <c r="M15" s="374">
        <v>263399202.961</v>
      </c>
    </row>
    <row r="16" spans="1:13" s="362" customFormat="1" ht="16.5" customHeight="1">
      <c r="A16" s="372" t="s">
        <v>54</v>
      </c>
      <c r="B16" s="373">
        <v>14045590.866</v>
      </c>
      <c r="C16" s="373">
        <v>41701535.67600001</v>
      </c>
      <c r="D16" s="373">
        <v>64252017.311000004</v>
      </c>
      <c r="E16" s="373">
        <v>95288430.45799999</v>
      </c>
      <c r="F16" s="373">
        <v>117108170.02499999</v>
      </c>
      <c r="G16" s="373">
        <v>132097016.33000001</v>
      </c>
      <c r="H16" s="373">
        <v>348607755.373</v>
      </c>
      <c r="I16" s="373">
        <v>446593425.71599996</v>
      </c>
      <c r="J16" s="373">
        <v>1139627216.498</v>
      </c>
      <c r="K16" s="373">
        <v>1005426887.546</v>
      </c>
      <c r="L16" s="373">
        <v>7162360250.104001</v>
      </c>
      <c r="M16" s="374">
        <v>10567108295.903002</v>
      </c>
    </row>
    <row r="17" spans="1:13" s="362" customFormat="1" ht="16.5" customHeight="1">
      <c r="A17" s="372" t="s">
        <v>55</v>
      </c>
      <c r="B17" s="373">
        <v>6158019.43</v>
      </c>
      <c r="C17" s="373">
        <v>17745605.801</v>
      </c>
      <c r="D17" s="373">
        <v>28005041.753</v>
      </c>
      <c r="E17" s="373">
        <v>41421627.696</v>
      </c>
      <c r="F17" s="373">
        <v>54178828.414000005</v>
      </c>
      <c r="G17" s="373">
        <v>61583583.121999994</v>
      </c>
      <c r="H17" s="373">
        <v>139649651.825</v>
      </c>
      <c r="I17" s="373">
        <v>135086598.079</v>
      </c>
      <c r="J17" s="373">
        <v>338608002.30399996</v>
      </c>
      <c r="K17" s="373">
        <v>265683746.05600002</v>
      </c>
      <c r="L17" s="373">
        <v>473256358.024</v>
      </c>
      <c r="M17" s="374">
        <v>1561377062.504</v>
      </c>
    </row>
    <row r="18" spans="1:13" s="362" customFormat="1" ht="16.5" customHeight="1">
      <c r="A18" s="372" t="s">
        <v>56</v>
      </c>
      <c r="B18" s="373">
        <v>639984.549</v>
      </c>
      <c r="C18" s="373">
        <v>1667811.928</v>
      </c>
      <c r="D18" s="373">
        <v>2562629.216</v>
      </c>
      <c r="E18" s="373">
        <v>4536451.26</v>
      </c>
      <c r="F18" s="373">
        <v>4572352.723999999</v>
      </c>
      <c r="G18" s="373">
        <v>4756552.142000001</v>
      </c>
      <c r="H18" s="373">
        <v>10592213.636</v>
      </c>
      <c r="I18" s="373">
        <v>9765192</v>
      </c>
      <c r="J18" s="373">
        <v>19971500.891000003</v>
      </c>
      <c r="K18" s="373">
        <v>10815501.384</v>
      </c>
      <c r="L18" s="373">
        <v>40695383.85</v>
      </c>
      <c r="M18" s="374">
        <v>110575573.58000001</v>
      </c>
    </row>
    <row r="19" spans="1:13" s="362" customFormat="1" ht="16.5" customHeight="1">
      <c r="A19" s="372" t="s">
        <v>57</v>
      </c>
      <c r="B19" s="373">
        <v>6132750.424</v>
      </c>
      <c r="C19" s="373">
        <v>16327143.458</v>
      </c>
      <c r="D19" s="373">
        <v>25353449.998</v>
      </c>
      <c r="E19" s="373">
        <v>35375951.438999996</v>
      </c>
      <c r="F19" s="373">
        <v>45741745.27599999</v>
      </c>
      <c r="G19" s="373">
        <v>51452313.00100001</v>
      </c>
      <c r="H19" s="373">
        <v>108471736.90200001</v>
      </c>
      <c r="I19" s="373">
        <v>110849382.03999999</v>
      </c>
      <c r="J19" s="373">
        <v>289920125.637</v>
      </c>
      <c r="K19" s="373">
        <v>259760697.688</v>
      </c>
      <c r="L19" s="373">
        <v>726392702.998</v>
      </c>
      <c r="M19" s="374">
        <v>1675777998.861</v>
      </c>
    </row>
    <row r="20" spans="1:13" s="362" customFormat="1" ht="16.5" customHeight="1">
      <c r="A20" s="372"/>
      <c r="B20" s="373"/>
      <c r="C20" s="373"/>
      <c r="D20" s="373"/>
      <c r="E20" s="373"/>
      <c r="F20" s="373"/>
      <c r="G20" s="373"/>
      <c r="H20" s="373"/>
      <c r="I20" s="373"/>
      <c r="J20" s="373"/>
      <c r="K20" s="373"/>
      <c r="L20" s="373"/>
      <c r="M20" s="374"/>
    </row>
    <row r="21" spans="1:13" s="362" customFormat="1" ht="16.5" customHeight="1">
      <c r="A21" s="372" t="s">
        <v>58</v>
      </c>
      <c r="B21" s="373">
        <v>594321.05</v>
      </c>
      <c r="C21" s="373">
        <v>1774746.821</v>
      </c>
      <c r="D21" s="373">
        <v>2926132.865</v>
      </c>
      <c r="E21" s="373">
        <v>4197085.62</v>
      </c>
      <c r="F21" s="373">
        <v>4822554.481</v>
      </c>
      <c r="G21" s="373">
        <v>5256289.625</v>
      </c>
      <c r="H21" s="373">
        <v>10906460.42</v>
      </c>
      <c r="I21" s="373">
        <v>11191636.01</v>
      </c>
      <c r="J21" s="373">
        <v>23845906.04</v>
      </c>
      <c r="K21" s="373">
        <v>15908643.303000001</v>
      </c>
      <c r="L21" s="373">
        <v>34235795.883</v>
      </c>
      <c r="M21" s="374">
        <v>115659572.118</v>
      </c>
    </row>
    <row r="22" spans="1:13" s="362" customFormat="1" ht="16.5" customHeight="1">
      <c r="A22" s="372" t="s">
        <v>59</v>
      </c>
      <c r="B22" s="373">
        <v>2749933.057</v>
      </c>
      <c r="C22" s="373">
        <v>7671026.828000001</v>
      </c>
      <c r="D22" s="373">
        <v>10834298.509</v>
      </c>
      <c r="E22" s="373">
        <v>15844110.926999997</v>
      </c>
      <c r="F22" s="373">
        <v>19764951.154</v>
      </c>
      <c r="G22" s="373">
        <v>22562108.62</v>
      </c>
      <c r="H22" s="373">
        <v>51665274.03</v>
      </c>
      <c r="I22" s="373">
        <v>51345754.55</v>
      </c>
      <c r="J22" s="373">
        <v>142367863.014</v>
      </c>
      <c r="K22" s="373">
        <v>141470976.42</v>
      </c>
      <c r="L22" s="373">
        <v>379345707.6</v>
      </c>
      <c r="M22" s="374">
        <v>845622004.709</v>
      </c>
    </row>
    <row r="23" spans="1:13" s="362" customFormat="1" ht="16.5" customHeight="1">
      <c r="A23" s="372" t="s">
        <v>60</v>
      </c>
      <c r="B23" s="373">
        <v>1296363.5269999998</v>
      </c>
      <c r="C23" s="373">
        <v>5081954.188000001</v>
      </c>
      <c r="D23" s="373">
        <v>9065635.545</v>
      </c>
      <c r="E23" s="373">
        <v>11241165.947000002</v>
      </c>
      <c r="F23" s="373">
        <v>14371346.858999997</v>
      </c>
      <c r="G23" s="373">
        <v>16905180.214</v>
      </c>
      <c r="H23" s="373">
        <v>31021409.056</v>
      </c>
      <c r="I23" s="373">
        <v>24792193.748999998</v>
      </c>
      <c r="J23" s="373">
        <v>42617920.693</v>
      </c>
      <c r="K23" s="373">
        <v>31562320.076</v>
      </c>
      <c r="L23" s="373">
        <v>46911048.17699999</v>
      </c>
      <c r="M23" s="374">
        <v>234866538.031</v>
      </c>
    </row>
    <row r="24" spans="1:13" s="362" customFormat="1" ht="16.5" customHeight="1">
      <c r="A24" s="372" t="s">
        <v>61</v>
      </c>
      <c r="B24" s="373">
        <v>2214434.903</v>
      </c>
      <c r="C24" s="373">
        <v>6628242.546</v>
      </c>
      <c r="D24" s="373">
        <v>10348428.412</v>
      </c>
      <c r="E24" s="373">
        <v>12390001.942</v>
      </c>
      <c r="F24" s="373">
        <v>14373686.736</v>
      </c>
      <c r="G24" s="373">
        <v>14961620.625</v>
      </c>
      <c r="H24" s="373">
        <v>30667215.678</v>
      </c>
      <c r="I24" s="373">
        <v>30656538.154</v>
      </c>
      <c r="J24" s="373">
        <v>78376610.551</v>
      </c>
      <c r="K24" s="373">
        <v>43702800.833</v>
      </c>
      <c r="L24" s="373">
        <v>84745378.399</v>
      </c>
      <c r="M24" s="374">
        <v>329064958.779</v>
      </c>
    </row>
    <row r="25" spans="1:13" s="362" customFormat="1" ht="16.5" customHeight="1">
      <c r="A25" s="372" t="s">
        <v>62</v>
      </c>
      <c r="B25" s="373">
        <v>1155274.604</v>
      </c>
      <c r="C25" s="373">
        <v>3914042.154</v>
      </c>
      <c r="D25" s="373">
        <v>6362654.663000001</v>
      </c>
      <c r="E25" s="373">
        <v>9552534.516999999</v>
      </c>
      <c r="F25" s="373">
        <v>11681712.06</v>
      </c>
      <c r="G25" s="373">
        <v>15974878.041000001</v>
      </c>
      <c r="H25" s="373">
        <v>28021730.891999997</v>
      </c>
      <c r="I25" s="373">
        <v>21161868.619000003</v>
      </c>
      <c r="J25" s="373">
        <v>43582755.01799999</v>
      </c>
      <c r="K25" s="373">
        <v>29048470</v>
      </c>
      <c r="L25" s="373">
        <v>46804126.33</v>
      </c>
      <c r="M25" s="374">
        <v>217260046.898</v>
      </c>
    </row>
    <row r="26" spans="1:13" s="362" customFormat="1" ht="16.5" customHeight="1">
      <c r="A26" s="372"/>
      <c r="B26" s="373"/>
      <c r="C26" s="373"/>
      <c r="D26" s="373"/>
      <c r="E26" s="373"/>
      <c r="F26" s="373"/>
      <c r="G26" s="373"/>
      <c r="H26" s="373"/>
      <c r="I26" s="373"/>
      <c r="J26" s="373"/>
      <c r="K26" s="373"/>
      <c r="L26" s="373"/>
      <c r="M26" s="374"/>
    </row>
    <row r="27" spans="1:13" s="362" customFormat="1" ht="16.5" customHeight="1">
      <c r="A27" s="372" t="s">
        <v>63</v>
      </c>
      <c r="B27" s="373">
        <v>4948547.757</v>
      </c>
      <c r="C27" s="373">
        <v>15040482.247</v>
      </c>
      <c r="D27" s="373">
        <v>23129836.816</v>
      </c>
      <c r="E27" s="373">
        <v>35536805.574</v>
      </c>
      <c r="F27" s="373">
        <v>41349927.83</v>
      </c>
      <c r="G27" s="373">
        <v>44608731.339999996</v>
      </c>
      <c r="H27" s="373">
        <v>93743329.923</v>
      </c>
      <c r="I27" s="373">
        <v>89444228.60800001</v>
      </c>
      <c r="J27" s="373">
        <v>206019737.699</v>
      </c>
      <c r="K27" s="373">
        <v>155411435.655</v>
      </c>
      <c r="L27" s="373">
        <v>259960237.11999997</v>
      </c>
      <c r="M27" s="374">
        <v>969193300.569</v>
      </c>
    </row>
    <row r="28" spans="1:13" s="362" customFormat="1" ht="16.5" customHeight="1">
      <c r="A28" s="372" t="s">
        <v>64</v>
      </c>
      <c r="B28" s="373">
        <v>2249211.591</v>
      </c>
      <c r="C28" s="373">
        <v>6922734.4399999995</v>
      </c>
      <c r="D28" s="373">
        <v>11601072.357</v>
      </c>
      <c r="E28" s="373">
        <v>14937703.667</v>
      </c>
      <c r="F28" s="373">
        <v>19637271.45</v>
      </c>
      <c r="G28" s="373">
        <v>22965473.763</v>
      </c>
      <c r="H28" s="373">
        <v>51239009.04000001</v>
      </c>
      <c r="I28" s="373">
        <v>51668479.977</v>
      </c>
      <c r="J28" s="373">
        <v>122537218.146</v>
      </c>
      <c r="K28" s="373">
        <v>104255292.04200001</v>
      </c>
      <c r="L28" s="373">
        <v>168718894.55600002</v>
      </c>
      <c r="M28" s="374">
        <v>576732361.029</v>
      </c>
    </row>
    <row r="29" spans="1:13" s="362" customFormat="1" ht="16.5" customHeight="1">
      <c r="A29" s="372" t="s">
        <v>65</v>
      </c>
      <c r="B29" s="373">
        <v>2906630.18</v>
      </c>
      <c r="C29" s="373">
        <v>8992153.749000002</v>
      </c>
      <c r="D29" s="373">
        <v>14746583.554</v>
      </c>
      <c r="E29" s="373">
        <v>21568461.948999997</v>
      </c>
      <c r="F29" s="373">
        <v>23069352.657</v>
      </c>
      <c r="G29" s="373">
        <v>25457328.141</v>
      </c>
      <c r="H29" s="373">
        <v>48400638.592</v>
      </c>
      <c r="I29" s="373">
        <v>48271350.666999996</v>
      </c>
      <c r="J29" s="373">
        <v>95593680.859</v>
      </c>
      <c r="K29" s="373">
        <v>47887282.212</v>
      </c>
      <c r="L29" s="373">
        <v>68035874.247</v>
      </c>
      <c r="M29" s="374">
        <v>404929336.807</v>
      </c>
    </row>
    <row r="30" spans="1:13" s="362" customFormat="1" ht="16.5" customHeight="1">
      <c r="A30" s="372" t="s">
        <v>66</v>
      </c>
      <c r="B30" s="373">
        <v>667156.866</v>
      </c>
      <c r="C30" s="373">
        <v>2093365.389</v>
      </c>
      <c r="D30" s="373">
        <v>3577235.618</v>
      </c>
      <c r="E30" s="373">
        <v>5122457.596</v>
      </c>
      <c r="F30" s="373">
        <v>7093446.148</v>
      </c>
      <c r="G30" s="373">
        <v>6402755.101</v>
      </c>
      <c r="H30" s="373">
        <v>15554923.473000001</v>
      </c>
      <c r="I30" s="373">
        <v>14050159.99</v>
      </c>
      <c r="J30" s="373">
        <v>29774733.193</v>
      </c>
      <c r="K30" s="373">
        <v>22060540.207000002</v>
      </c>
      <c r="L30" s="373">
        <v>52387801.089999996</v>
      </c>
      <c r="M30" s="374">
        <v>158784574.671</v>
      </c>
    </row>
    <row r="31" spans="1:13" s="362" customFormat="1" ht="16.5" customHeight="1">
      <c r="A31" s="372" t="s">
        <v>67</v>
      </c>
      <c r="B31" s="373">
        <v>1319372.255</v>
      </c>
      <c r="C31" s="373">
        <v>4402695.868999999</v>
      </c>
      <c r="D31" s="373">
        <v>6868673.459000001</v>
      </c>
      <c r="E31" s="373">
        <v>10023607.676</v>
      </c>
      <c r="F31" s="373">
        <v>11014144.885</v>
      </c>
      <c r="G31" s="373">
        <v>11919472.158000002</v>
      </c>
      <c r="H31" s="373">
        <v>19523154.467</v>
      </c>
      <c r="I31" s="373">
        <v>18330801.496</v>
      </c>
      <c r="J31" s="373">
        <v>36259579.688</v>
      </c>
      <c r="K31" s="373">
        <v>22531207.749</v>
      </c>
      <c r="L31" s="373">
        <v>36851104.177</v>
      </c>
      <c r="M31" s="374">
        <v>179043813.879</v>
      </c>
    </row>
    <row r="32" spans="1:13" s="362" customFormat="1" ht="16.5" customHeight="1">
      <c r="A32" s="372"/>
      <c r="B32" s="373"/>
      <c r="C32" s="373"/>
      <c r="D32" s="373"/>
      <c r="E32" s="373"/>
      <c r="F32" s="373"/>
      <c r="G32" s="373"/>
      <c r="H32" s="373"/>
      <c r="I32" s="373"/>
      <c r="J32" s="373"/>
      <c r="K32" s="373"/>
      <c r="L32" s="373"/>
      <c r="M32" s="374"/>
    </row>
    <row r="33" spans="1:13" s="362" customFormat="1" ht="16.5" customHeight="1">
      <c r="A33" s="372" t="s">
        <v>68</v>
      </c>
      <c r="B33" s="373">
        <v>27511551.401</v>
      </c>
      <c r="C33" s="373">
        <v>69326089.039</v>
      </c>
      <c r="D33" s="373">
        <v>100045535.751</v>
      </c>
      <c r="E33" s="373">
        <v>133804944.43100001</v>
      </c>
      <c r="F33" s="373">
        <v>171545142.276</v>
      </c>
      <c r="G33" s="373">
        <v>207558001.09499997</v>
      </c>
      <c r="H33" s="373">
        <v>492011328.572</v>
      </c>
      <c r="I33" s="373">
        <v>518932689.42700005</v>
      </c>
      <c r="J33" s="373">
        <v>1325870061.783</v>
      </c>
      <c r="K33" s="373">
        <v>1331167691.0509999</v>
      </c>
      <c r="L33" s="373">
        <v>4742270772.670001</v>
      </c>
      <c r="M33" s="374">
        <v>9120043807.496002</v>
      </c>
    </row>
    <row r="34" spans="1:13" s="362" customFormat="1" ht="16.5" customHeight="1">
      <c r="A34" s="372" t="s">
        <v>69</v>
      </c>
      <c r="B34" s="373">
        <v>1229258.058</v>
      </c>
      <c r="C34" s="373">
        <v>3321451.2639999995</v>
      </c>
      <c r="D34" s="373">
        <v>4664724.163</v>
      </c>
      <c r="E34" s="373">
        <v>6381053.926</v>
      </c>
      <c r="F34" s="373">
        <v>7548840.668999999</v>
      </c>
      <c r="G34" s="373">
        <v>8564998.214</v>
      </c>
      <c r="H34" s="373">
        <v>20836774.47</v>
      </c>
      <c r="I34" s="373">
        <v>21766394.332000002</v>
      </c>
      <c r="J34" s="373">
        <v>55096462.338</v>
      </c>
      <c r="K34" s="373">
        <v>55498269.45</v>
      </c>
      <c r="L34" s="373">
        <v>300675237.444</v>
      </c>
      <c r="M34" s="374">
        <v>485583464.328</v>
      </c>
    </row>
    <row r="35" spans="1:13" s="362" customFormat="1" ht="16.5" customHeight="1">
      <c r="A35" s="372" t="s">
        <v>70</v>
      </c>
      <c r="B35" s="373">
        <v>393432.645</v>
      </c>
      <c r="C35" s="373">
        <v>1348543.807</v>
      </c>
      <c r="D35" s="373">
        <v>2151696.221</v>
      </c>
      <c r="E35" s="373">
        <v>3315060.89</v>
      </c>
      <c r="F35" s="373">
        <v>4046953.26</v>
      </c>
      <c r="G35" s="373">
        <v>4350422.63</v>
      </c>
      <c r="H35" s="373">
        <v>9170149.028</v>
      </c>
      <c r="I35" s="373">
        <v>8727721.2</v>
      </c>
      <c r="J35" s="373">
        <v>21732628.794</v>
      </c>
      <c r="K35" s="373">
        <v>15369519.282</v>
      </c>
      <c r="L35" s="373">
        <v>17639293.994</v>
      </c>
      <c r="M35" s="374">
        <v>88245421.751</v>
      </c>
    </row>
    <row r="36" spans="1:13" s="362" customFormat="1" ht="16.5" customHeight="1">
      <c r="A36" s="372" t="s">
        <v>71</v>
      </c>
      <c r="B36" s="373">
        <v>3810140.904</v>
      </c>
      <c r="C36" s="373">
        <v>10470622.933999998</v>
      </c>
      <c r="D36" s="373">
        <v>17068310.303</v>
      </c>
      <c r="E36" s="373">
        <v>22215404.722999997</v>
      </c>
      <c r="F36" s="373">
        <v>29355045.25</v>
      </c>
      <c r="G36" s="373">
        <v>34479360.144</v>
      </c>
      <c r="H36" s="373">
        <v>70943741.21</v>
      </c>
      <c r="I36" s="373">
        <v>70780342.208</v>
      </c>
      <c r="J36" s="373">
        <v>176650293.368</v>
      </c>
      <c r="K36" s="373">
        <v>171724117.242</v>
      </c>
      <c r="L36" s="373">
        <v>470989750.692</v>
      </c>
      <c r="M36" s="374">
        <v>1078487128.978</v>
      </c>
    </row>
    <row r="37" spans="1:13" s="362" customFormat="1" ht="16.5" customHeight="1">
      <c r="A37" s="372" t="s">
        <v>72</v>
      </c>
      <c r="B37" s="373">
        <v>956918.6159999999</v>
      </c>
      <c r="C37" s="373">
        <v>2510696.5779999997</v>
      </c>
      <c r="D37" s="373">
        <v>4164770.646</v>
      </c>
      <c r="E37" s="373">
        <v>5943292.166</v>
      </c>
      <c r="F37" s="373">
        <v>8210500.448</v>
      </c>
      <c r="G37" s="373">
        <v>11055853.234</v>
      </c>
      <c r="H37" s="373">
        <v>16273979.539</v>
      </c>
      <c r="I37" s="373">
        <v>14578215.4</v>
      </c>
      <c r="J37" s="373">
        <v>31866607.09</v>
      </c>
      <c r="K37" s="373">
        <v>20782434.83</v>
      </c>
      <c r="L37" s="373">
        <v>29942964</v>
      </c>
      <c r="M37" s="374">
        <v>146286232.547</v>
      </c>
    </row>
    <row r="38" spans="1:13" s="362" customFormat="1" ht="16.5" customHeight="1">
      <c r="A38" s="372"/>
      <c r="B38" s="373"/>
      <c r="C38" s="373"/>
      <c r="D38" s="373"/>
      <c r="E38" s="373"/>
      <c r="F38" s="373"/>
      <c r="G38" s="373"/>
      <c r="H38" s="373"/>
      <c r="I38" s="373"/>
      <c r="J38" s="373"/>
      <c r="K38" s="373"/>
      <c r="L38" s="373"/>
      <c r="M38" s="374"/>
    </row>
    <row r="39" spans="1:13" s="362" customFormat="1" ht="16.5" customHeight="1">
      <c r="A39" s="372" t="s">
        <v>73</v>
      </c>
      <c r="B39" s="373">
        <v>1508277.38</v>
      </c>
      <c r="C39" s="373">
        <v>4354690.251</v>
      </c>
      <c r="D39" s="373">
        <v>6309601.261</v>
      </c>
      <c r="E39" s="373">
        <v>8207898.386</v>
      </c>
      <c r="F39" s="373">
        <v>8714977</v>
      </c>
      <c r="G39" s="373">
        <v>9630583.300999999</v>
      </c>
      <c r="H39" s="373">
        <v>21164741.292999998</v>
      </c>
      <c r="I39" s="373">
        <v>21400080.266</v>
      </c>
      <c r="J39" s="373">
        <v>50264844.265999995</v>
      </c>
      <c r="K39" s="373">
        <v>27676694.49</v>
      </c>
      <c r="L39" s="373">
        <v>31533222.38</v>
      </c>
      <c r="M39" s="374">
        <v>190765610.274</v>
      </c>
    </row>
    <row r="40" spans="1:13" s="362" customFormat="1" ht="16.5" customHeight="1">
      <c r="A40" s="372" t="s">
        <v>906</v>
      </c>
      <c r="B40" s="373">
        <v>2071815.881</v>
      </c>
      <c r="C40" s="373">
        <v>6483575.642</v>
      </c>
      <c r="D40" s="373">
        <v>10657656.377</v>
      </c>
      <c r="E40" s="373">
        <v>15660979.578</v>
      </c>
      <c r="F40" s="373">
        <v>21184740.033</v>
      </c>
      <c r="G40" s="373">
        <v>24215820.544</v>
      </c>
      <c r="H40" s="373">
        <v>51840706.423999995</v>
      </c>
      <c r="I40" s="373">
        <v>48446043.466000006</v>
      </c>
      <c r="J40" s="373">
        <v>110361941.39</v>
      </c>
      <c r="K40" s="373">
        <v>91613982</v>
      </c>
      <c r="L40" s="373">
        <v>136398032.614</v>
      </c>
      <c r="M40" s="374">
        <v>518935293.949</v>
      </c>
    </row>
    <row r="41" spans="1:13" s="362" customFormat="1" ht="16.5" customHeight="1">
      <c r="A41" s="372" t="s">
        <v>74</v>
      </c>
      <c r="B41" s="373">
        <v>1073082.46</v>
      </c>
      <c r="C41" s="373">
        <v>3243798.032</v>
      </c>
      <c r="D41" s="373">
        <v>5409721.875</v>
      </c>
      <c r="E41" s="373">
        <v>8125881.364</v>
      </c>
      <c r="F41" s="373">
        <v>9549340.035</v>
      </c>
      <c r="G41" s="373">
        <v>9890006.98</v>
      </c>
      <c r="H41" s="373">
        <v>21629510.38</v>
      </c>
      <c r="I41" s="373">
        <v>18756176.6</v>
      </c>
      <c r="J41" s="373">
        <v>39447123.889</v>
      </c>
      <c r="K41" s="373">
        <v>29898392.046</v>
      </c>
      <c r="L41" s="373">
        <v>60985671.379</v>
      </c>
      <c r="M41" s="374">
        <v>208008705.04000002</v>
      </c>
    </row>
    <row r="42" spans="1:13" s="362" customFormat="1" ht="16.5" customHeight="1">
      <c r="A42" s="376" t="s">
        <v>75</v>
      </c>
      <c r="B42" s="373">
        <v>87198082.405</v>
      </c>
      <c r="C42" s="373">
        <v>216710661.461</v>
      </c>
      <c r="D42" s="373">
        <v>303455266.956</v>
      </c>
      <c r="E42" s="373">
        <v>402736384.14320004</v>
      </c>
      <c r="F42" s="373">
        <v>495655353.334</v>
      </c>
      <c r="G42" s="373">
        <v>577402943.469</v>
      </c>
      <c r="H42" s="373">
        <v>1356865472.6820002</v>
      </c>
      <c r="I42" s="373">
        <v>1550511752.474</v>
      </c>
      <c r="J42" s="373">
        <v>4065967627.6445</v>
      </c>
      <c r="K42" s="373">
        <v>4130280952.5080004</v>
      </c>
      <c r="L42" s="373">
        <v>38596936034.276</v>
      </c>
      <c r="M42" s="374">
        <v>51783720531.3527</v>
      </c>
    </row>
    <row r="43" spans="1:13" s="362" customFormat="1" ht="16.5" customHeight="1">
      <c r="A43" s="377" t="s">
        <v>76</v>
      </c>
      <c r="B43" s="378">
        <v>5397076.705</v>
      </c>
      <c r="C43" s="378">
        <v>14368852.854999999</v>
      </c>
      <c r="D43" s="378">
        <v>19426099.056</v>
      </c>
      <c r="E43" s="378">
        <v>25012517.229000002</v>
      </c>
      <c r="F43" s="378">
        <v>31276468.644</v>
      </c>
      <c r="G43" s="378">
        <v>35785466.317</v>
      </c>
      <c r="H43" s="378">
        <v>86102465.132</v>
      </c>
      <c r="I43" s="378">
        <v>96122139.468</v>
      </c>
      <c r="J43" s="378">
        <v>256636826.25199997</v>
      </c>
      <c r="K43" s="378">
        <v>285608762.339</v>
      </c>
      <c r="L43" s="378">
        <v>1955349977.4889998</v>
      </c>
      <c r="M43" s="379">
        <v>2811086651.486</v>
      </c>
    </row>
    <row r="44" spans="1:13" ht="17.25">
      <c r="A44" s="380" t="s">
        <v>77</v>
      </c>
      <c r="B44" s="381"/>
      <c r="C44" s="381"/>
      <c r="D44" s="381"/>
      <c r="E44" s="381"/>
      <c r="F44" s="381"/>
      <c r="G44" s="381"/>
      <c r="H44" s="381"/>
      <c r="I44" s="381"/>
      <c r="J44" s="381"/>
      <c r="K44" s="381"/>
      <c r="L44" s="381"/>
      <c r="M44" s="382"/>
    </row>
    <row r="45" spans="1:12" ht="16.5" customHeight="1">
      <c r="A45" s="357" t="s">
        <v>26</v>
      </c>
      <c r="B45" s="356"/>
      <c r="C45" s="356"/>
      <c r="D45" s="356"/>
      <c r="E45" s="356"/>
      <c r="F45" s="356"/>
      <c r="G45" s="356"/>
      <c r="H45" s="356"/>
      <c r="I45" s="356"/>
      <c r="J45" s="356"/>
      <c r="K45" s="356"/>
      <c r="L45" s="356"/>
    </row>
    <row r="46" spans="1:12" ht="16.5" customHeight="1">
      <c r="A46" s="357" t="s">
        <v>966</v>
      </c>
      <c r="B46" s="356"/>
      <c r="C46" s="356"/>
      <c r="D46" s="356"/>
      <c r="E46" s="356"/>
      <c r="F46" s="356"/>
      <c r="G46" s="356"/>
      <c r="H46" s="356"/>
      <c r="I46" s="356"/>
      <c r="J46" s="356"/>
      <c r="K46" s="356"/>
      <c r="L46" s="356"/>
    </row>
    <row r="47" spans="2:12" ht="16.5" customHeight="1" thickBot="1">
      <c r="B47" s="356"/>
      <c r="C47" s="356"/>
      <c r="D47" s="356"/>
      <c r="E47" s="356"/>
      <c r="F47" s="356"/>
      <c r="G47" s="356"/>
      <c r="H47" s="356"/>
      <c r="I47" s="356"/>
      <c r="J47" s="356"/>
      <c r="K47" s="356"/>
      <c r="L47" s="356"/>
    </row>
    <row r="48" spans="1:13" s="362" customFormat="1" ht="16.5" customHeight="1">
      <c r="A48" s="359"/>
      <c r="B48" s="383"/>
      <c r="C48" s="361"/>
      <c r="D48" s="361"/>
      <c r="E48" s="361"/>
      <c r="F48" s="361"/>
      <c r="G48" s="361"/>
      <c r="H48" s="361"/>
      <c r="I48" s="361"/>
      <c r="J48" s="361"/>
      <c r="K48" s="361"/>
      <c r="L48" s="361"/>
      <c r="M48" s="361" t="s">
        <v>615</v>
      </c>
    </row>
    <row r="49" spans="1:13" s="362" customFormat="1" ht="16.5" customHeight="1">
      <c r="A49" s="363"/>
      <c r="B49" s="364"/>
      <c r="C49" s="364" t="s">
        <v>28</v>
      </c>
      <c r="D49" s="364" t="s">
        <v>29</v>
      </c>
      <c r="E49" s="364" t="s">
        <v>30</v>
      </c>
      <c r="F49" s="364" t="s">
        <v>31</v>
      </c>
      <c r="G49" s="364" t="s">
        <v>32</v>
      </c>
      <c r="H49" s="364" t="s">
        <v>33</v>
      </c>
      <c r="I49" s="364" t="s">
        <v>34</v>
      </c>
      <c r="J49" s="364" t="s">
        <v>35</v>
      </c>
      <c r="K49" s="364" t="s">
        <v>36</v>
      </c>
      <c r="L49" s="364" t="s">
        <v>37</v>
      </c>
      <c r="M49" s="364" t="s">
        <v>970</v>
      </c>
    </row>
    <row r="50" spans="1:13" s="362" customFormat="1" ht="16.5" customHeight="1">
      <c r="A50" s="365" t="s">
        <v>744</v>
      </c>
      <c r="B50" s="364" t="s">
        <v>38</v>
      </c>
      <c r="C50" s="364" t="s">
        <v>39</v>
      </c>
      <c r="D50" s="364" t="s">
        <v>40</v>
      </c>
      <c r="E50" s="364" t="s">
        <v>41</v>
      </c>
      <c r="F50" s="364" t="s">
        <v>42</v>
      </c>
      <c r="G50" s="364" t="s">
        <v>43</v>
      </c>
      <c r="H50" s="364" t="s">
        <v>44</v>
      </c>
      <c r="I50" s="364" t="s">
        <v>45</v>
      </c>
      <c r="J50" s="364" t="s">
        <v>46</v>
      </c>
      <c r="K50" s="364" t="s">
        <v>47</v>
      </c>
      <c r="L50" s="364" t="s">
        <v>48</v>
      </c>
      <c r="M50" s="364" t="s">
        <v>979</v>
      </c>
    </row>
    <row r="51" spans="1:13" ht="16.5" customHeight="1">
      <c r="A51" s="384"/>
      <c r="B51" s="385"/>
      <c r="C51" s="385"/>
      <c r="D51" s="385"/>
      <c r="E51" s="385"/>
      <c r="F51" s="385"/>
      <c r="G51" s="385"/>
      <c r="H51" s="385"/>
      <c r="I51" s="385"/>
      <c r="J51" s="385"/>
      <c r="K51" s="385"/>
      <c r="L51" s="385"/>
      <c r="M51" s="386"/>
    </row>
    <row r="52" spans="1:13" s="362" customFormat="1" ht="16.5" customHeight="1">
      <c r="A52" s="372" t="s">
        <v>78</v>
      </c>
      <c r="B52" s="370">
        <v>1192666.278</v>
      </c>
      <c r="C52" s="370">
        <v>4135322.4719999996</v>
      </c>
      <c r="D52" s="370">
        <v>6628626.216</v>
      </c>
      <c r="E52" s="370">
        <v>9773511.484000001</v>
      </c>
      <c r="F52" s="370">
        <v>11278286.116</v>
      </c>
      <c r="G52" s="370">
        <v>11935260.611000001</v>
      </c>
      <c r="H52" s="370">
        <v>24939196.603</v>
      </c>
      <c r="I52" s="370">
        <v>25319901.12</v>
      </c>
      <c r="J52" s="370">
        <v>58470329.463</v>
      </c>
      <c r="K52" s="370">
        <v>41395189.709</v>
      </c>
      <c r="L52" s="370">
        <v>56274034.136</v>
      </c>
      <c r="M52" s="369">
        <v>251342324.208</v>
      </c>
    </row>
    <row r="53" spans="1:13" s="362" customFormat="1" ht="16.5" customHeight="1">
      <c r="A53" s="372" t="s">
        <v>79</v>
      </c>
      <c r="B53" s="373">
        <v>1509794.446</v>
      </c>
      <c r="C53" s="373">
        <v>4738719.134</v>
      </c>
      <c r="D53" s="373">
        <v>7373855.968</v>
      </c>
      <c r="E53" s="373">
        <v>10542673.593</v>
      </c>
      <c r="F53" s="373">
        <v>14062766.617999999</v>
      </c>
      <c r="G53" s="373">
        <v>17856938.621</v>
      </c>
      <c r="H53" s="373">
        <v>42981197.54799999</v>
      </c>
      <c r="I53" s="373">
        <v>43034958.16</v>
      </c>
      <c r="J53" s="373">
        <v>120967789.221</v>
      </c>
      <c r="K53" s="373">
        <v>108860877.45899999</v>
      </c>
      <c r="L53" s="373">
        <v>233656093.76299998</v>
      </c>
      <c r="M53" s="374">
        <v>605585664.531</v>
      </c>
    </row>
    <row r="54" spans="1:13" s="362" customFormat="1" ht="16.5" customHeight="1">
      <c r="A54" s="372" t="s">
        <v>924</v>
      </c>
      <c r="B54" s="373">
        <v>5236545.654</v>
      </c>
      <c r="C54" s="373">
        <v>15005654.606000002</v>
      </c>
      <c r="D54" s="373">
        <v>23496795.887000002</v>
      </c>
      <c r="E54" s="373">
        <v>34718954.809</v>
      </c>
      <c r="F54" s="373">
        <v>45229825.592999995</v>
      </c>
      <c r="G54" s="373">
        <v>47248856.507</v>
      </c>
      <c r="H54" s="373">
        <v>92050879.011</v>
      </c>
      <c r="I54" s="373">
        <v>83370699.441</v>
      </c>
      <c r="J54" s="373">
        <v>194076297.33100003</v>
      </c>
      <c r="K54" s="373">
        <v>142928978.592</v>
      </c>
      <c r="L54" s="373">
        <v>368002706.87999994</v>
      </c>
      <c r="M54" s="374">
        <v>1051366194.3109999</v>
      </c>
    </row>
    <row r="55" spans="1:13" s="362" customFormat="1" ht="16.5" customHeight="1">
      <c r="A55" s="372" t="s">
        <v>80</v>
      </c>
      <c r="B55" s="373">
        <v>7412851.153000001</v>
      </c>
      <c r="C55" s="373">
        <v>19629324.82</v>
      </c>
      <c r="D55" s="373">
        <v>28132986.343000002</v>
      </c>
      <c r="E55" s="373">
        <v>36716422.613000005</v>
      </c>
      <c r="F55" s="373">
        <v>47366577.637</v>
      </c>
      <c r="G55" s="373">
        <v>56632625.737</v>
      </c>
      <c r="H55" s="373">
        <v>126134687.812</v>
      </c>
      <c r="I55" s="373">
        <v>127562165.49900001</v>
      </c>
      <c r="J55" s="373">
        <v>329355007.3</v>
      </c>
      <c r="K55" s="373">
        <v>306650226.936</v>
      </c>
      <c r="L55" s="373">
        <v>843746972.5309999</v>
      </c>
      <c r="M55" s="374">
        <v>1929339848.3809998</v>
      </c>
    </row>
    <row r="56" spans="1:13" s="362" customFormat="1" ht="16.5" customHeight="1">
      <c r="A56" s="372" t="s">
        <v>81</v>
      </c>
      <c r="B56" s="373">
        <v>1558403.832</v>
      </c>
      <c r="C56" s="373">
        <v>4871521.774999999</v>
      </c>
      <c r="D56" s="373">
        <v>7465443.818</v>
      </c>
      <c r="E56" s="373">
        <v>11316672.484000001</v>
      </c>
      <c r="F56" s="373">
        <v>13579665.822999999</v>
      </c>
      <c r="G56" s="373">
        <v>15188929.201999998</v>
      </c>
      <c r="H56" s="373">
        <v>30165351.214</v>
      </c>
      <c r="I56" s="373">
        <v>30288205.54</v>
      </c>
      <c r="J56" s="373">
        <v>66348186.453999996</v>
      </c>
      <c r="K56" s="373">
        <v>48555498.13</v>
      </c>
      <c r="L56" s="373">
        <v>56154525.768</v>
      </c>
      <c r="M56" s="374">
        <v>285492404.03999996</v>
      </c>
    </row>
    <row r="57" spans="1:13" s="362" customFormat="1" ht="16.5" customHeight="1">
      <c r="A57" s="372"/>
      <c r="B57" s="373"/>
      <c r="C57" s="373"/>
      <c r="D57" s="373"/>
      <c r="E57" s="373"/>
      <c r="F57" s="373"/>
      <c r="G57" s="373"/>
      <c r="H57" s="373"/>
      <c r="I57" s="373"/>
      <c r="J57" s="373"/>
      <c r="K57" s="373"/>
      <c r="L57" s="373"/>
      <c r="M57" s="374"/>
    </row>
    <row r="58" spans="1:13" s="362" customFormat="1" ht="16.5" customHeight="1">
      <c r="A58" s="372" t="s">
        <v>925</v>
      </c>
      <c r="B58" s="373">
        <v>3163704.717</v>
      </c>
      <c r="C58" s="373">
        <v>9621171.431</v>
      </c>
      <c r="D58" s="373">
        <v>15686102.43</v>
      </c>
      <c r="E58" s="373">
        <v>21715971.516</v>
      </c>
      <c r="F58" s="373">
        <v>25804835.824</v>
      </c>
      <c r="G58" s="373">
        <v>26985475.745000005</v>
      </c>
      <c r="H58" s="373">
        <v>61156481.478</v>
      </c>
      <c r="I58" s="373">
        <v>64122334.029</v>
      </c>
      <c r="J58" s="373">
        <v>161749902.00100002</v>
      </c>
      <c r="K58" s="373">
        <v>143263855.82999998</v>
      </c>
      <c r="L58" s="373">
        <v>352818478.01500005</v>
      </c>
      <c r="M58" s="374">
        <v>886088313.016</v>
      </c>
    </row>
    <row r="59" spans="1:13" s="362" customFormat="1" ht="16.5" customHeight="1">
      <c r="A59" s="372" t="s">
        <v>934</v>
      </c>
      <c r="B59" s="373">
        <v>1739110.918</v>
      </c>
      <c r="C59" s="373">
        <v>4346434.77</v>
      </c>
      <c r="D59" s="373">
        <v>7021969.922</v>
      </c>
      <c r="E59" s="373">
        <v>8786319.555</v>
      </c>
      <c r="F59" s="373">
        <v>10683748.879999999</v>
      </c>
      <c r="G59" s="373">
        <v>12141268.203000002</v>
      </c>
      <c r="H59" s="373">
        <v>29115762.522</v>
      </c>
      <c r="I59" s="373">
        <v>28585778.925</v>
      </c>
      <c r="J59" s="373">
        <v>76898126.463</v>
      </c>
      <c r="K59" s="373">
        <v>74805765.516</v>
      </c>
      <c r="L59" s="373">
        <v>1124915133.023</v>
      </c>
      <c r="M59" s="374">
        <v>1379039418.697</v>
      </c>
    </row>
    <row r="60" spans="1:13" s="362" customFormat="1" ht="16.5" customHeight="1">
      <c r="A60" s="372" t="s">
        <v>942</v>
      </c>
      <c r="B60" s="373">
        <v>1758783.381</v>
      </c>
      <c r="C60" s="373">
        <v>5493556.988999999</v>
      </c>
      <c r="D60" s="373">
        <v>8454045.762</v>
      </c>
      <c r="E60" s="373">
        <v>12103360.14</v>
      </c>
      <c r="F60" s="373">
        <v>14048486.816</v>
      </c>
      <c r="G60" s="373">
        <v>14036497.821</v>
      </c>
      <c r="H60" s="373">
        <v>27935651.748999998</v>
      </c>
      <c r="I60" s="373">
        <v>25542622.419</v>
      </c>
      <c r="J60" s="373">
        <v>50974432.74099999</v>
      </c>
      <c r="K60" s="373">
        <v>22361220.051000003</v>
      </c>
      <c r="L60" s="373">
        <v>38129026.656</v>
      </c>
      <c r="M60" s="374">
        <v>220837684.52499998</v>
      </c>
    </row>
    <row r="61" spans="1:13" s="362" customFormat="1" ht="16.5" customHeight="1">
      <c r="A61" s="372" t="s">
        <v>82</v>
      </c>
      <c r="B61" s="373">
        <v>1438719.096</v>
      </c>
      <c r="C61" s="373">
        <v>4149010.7970000003</v>
      </c>
      <c r="D61" s="373">
        <v>6506792.146</v>
      </c>
      <c r="E61" s="373">
        <v>8472942.93</v>
      </c>
      <c r="F61" s="373">
        <v>11726372.72</v>
      </c>
      <c r="G61" s="373">
        <v>13326890.22</v>
      </c>
      <c r="H61" s="373">
        <v>31174935.129</v>
      </c>
      <c r="I61" s="373">
        <v>28983016.196000002</v>
      </c>
      <c r="J61" s="373">
        <v>79310496.65799999</v>
      </c>
      <c r="K61" s="373">
        <v>70860018.07</v>
      </c>
      <c r="L61" s="373">
        <v>124231002.02600001</v>
      </c>
      <c r="M61" s="374">
        <v>380180195.988</v>
      </c>
    </row>
    <row r="62" spans="1:13" s="362" customFormat="1" ht="16.5" customHeight="1">
      <c r="A62" s="372" t="s">
        <v>83</v>
      </c>
      <c r="B62" s="373">
        <v>1342989.37</v>
      </c>
      <c r="C62" s="373">
        <v>3738032.1689999998</v>
      </c>
      <c r="D62" s="373">
        <v>6321840.924</v>
      </c>
      <c r="E62" s="373">
        <v>8789661.745</v>
      </c>
      <c r="F62" s="373">
        <v>10759681.338000001</v>
      </c>
      <c r="G62" s="373">
        <v>13706473.747</v>
      </c>
      <c r="H62" s="373">
        <v>28257684.642</v>
      </c>
      <c r="I62" s="373">
        <v>19301812.148000002</v>
      </c>
      <c r="J62" s="373">
        <v>35503819.635000005</v>
      </c>
      <c r="K62" s="373">
        <v>21675297.799000002</v>
      </c>
      <c r="L62" s="373">
        <v>44546098.593</v>
      </c>
      <c r="M62" s="374">
        <v>193943392.11</v>
      </c>
    </row>
    <row r="63" spans="1:13" s="362" customFormat="1" ht="16.5" customHeight="1">
      <c r="A63" s="372"/>
      <c r="B63" s="374"/>
      <c r="C63" s="387"/>
      <c r="D63" s="374"/>
      <c r="E63" s="374"/>
      <c r="F63" s="374"/>
      <c r="G63" s="374"/>
      <c r="H63" s="374"/>
      <c r="I63" s="374"/>
      <c r="J63" s="374"/>
      <c r="K63" s="374"/>
      <c r="L63" s="374"/>
      <c r="M63" s="374"/>
    </row>
    <row r="64" spans="1:13" s="362" customFormat="1" ht="16.5" customHeight="1">
      <c r="A64" s="372" t="s">
        <v>795</v>
      </c>
      <c r="B64" s="373">
        <v>3689354.523</v>
      </c>
      <c r="C64" s="374">
        <v>11370528.269000001</v>
      </c>
      <c r="D64" s="373">
        <v>18791949.234</v>
      </c>
      <c r="E64" s="373">
        <v>26712451.314000003</v>
      </c>
      <c r="F64" s="373">
        <v>30243256.937</v>
      </c>
      <c r="G64" s="373">
        <v>30471398.461</v>
      </c>
      <c r="H64" s="373">
        <v>57839548.919999994</v>
      </c>
      <c r="I64" s="373">
        <v>49600402.69</v>
      </c>
      <c r="J64" s="374">
        <v>110312463.75500001</v>
      </c>
      <c r="K64" s="373">
        <v>71706339.218</v>
      </c>
      <c r="L64" s="373">
        <v>131197605.177</v>
      </c>
      <c r="M64" s="374">
        <v>541935298.498</v>
      </c>
    </row>
    <row r="65" spans="1:13" s="362" customFormat="1" ht="16.5" customHeight="1">
      <c r="A65" s="372" t="s">
        <v>84</v>
      </c>
      <c r="B65" s="373">
        <v>9356079.762</v>
      </c>
      <c r="C65" s="373">
        <v>21564548.153</v>
      </c>
      <c r="D65" s="373">
        <v>31225108.556999996</v>
      </c>
      <c r="E65" s="373">
        <v>40712684.81599999</v>
      </c>
      <c r="F65" s="373">
        <v>51450963.985</v>
      </c>
      <c r="G65" s="373">
        <v>57557454.269</v>
      </c>
      <c r="H65" s="373">
        <v>137521996.39000002</v>
      </c>
      <c r="I65" s="373">
        <v>150572438.046</v>
      </c>
      <c r="J65" s="374">
        <v>398006567.325</v>
      </c>
      <c r="K65" s="373">
        <v>474314914.826</v>
      </c>
      <c r="L65" s="373">
        <v>1753418810.172</v>
      </c>
      <c r="M65" s="374">
        <v>3125701566.3009996</v>
      </c>
    </row>
    <row r="66" spans="1:13" s="362" customFormat="1" ht="16.5" customHeight="1">
      <c r="A66" s="372" t="s">
        <v>85</v>
      </c>
      <c r="B66" s="373">
        <v>25401953.137999997</v>
      </c>
      <c r="C66" s="373">
        <v>70898280.585</v>
      </c>
      <c r="D66" s="373">
        <v>109613664.84300001</v>
      </c>
      <c r="E66" s="373">
        <v>156305029.18</v>
      </c>
      <c r="F66" s="373">
        <v>201318293.76999998</v>
      </c>
      <c r="G66" s="373">
        <v>250280130.76599997</v>
      </c>
      <c r="H66" s="373">
        <v>562334387.3310001</v>
      </c>
      <c r="I66" s="373">
        <v>563652214.539</v>
      </c>
      <c r="J66" s="374">
        <v>1224899120.3030002</v>
      </c>
      <c r="K66" s="373">
        <v>1074103707.281</v>
      </c>
      <c r="L66" s="373">
        <v>5075232472.559</v>
      </c>
      <c r="M66" s="374">
        <v>9314039254.295</v>
      </c>
    </row>
    <row r="67" spans="1:13" s="362" customFormat="1" ht="16.5" customHeight="1">
      <c r="A67" s="372" t="s">
        <v>86</v>
      </c>
      <c r="B67" s="373">
        <v>6271540.596</v>
      </c>
      <c r="C67" s="373">
        <v>18727095.338</v>
      </c>
      <c r="D67" s="373">
        <v>32234688.299999997</v>
      </c>
      <c r="E67" s="373">
        <v>50689365.157</v>
      </c>
      <c r="F67" s="373">
        <v>57944198.552999996</v>
      </c>
      <c r="G67" s="373">
        <v>54019853.892000005</v>
      </c>
      <c r="H67" s="373">
        <v>95892918.741</v>
      </c>
      <c r="I67" s="373">
        <v>85731394.66</v>
      </c>
      <c r="J67" s="374">
        <v>165309582.40499997</v>
      </c>
      <c r="K67" s="373">
        <v>106779303.25</v>
      </c>
      <c r="L67" s="373">
        <v>183651919.46199998</v>
      </c>
      <c r="M67" s="374">
        <v>857251860.354</v>
      </c>
    </row>
    <row r="68" spans="1:13" s="362" customFormat="1" ht="16.5" customHeight="1">
      <c r="A68" s="372" t="s">
        <v>87</v>
      </c>
      <c r="B68" s="373">
        <v>191925.221</v>
      </c>
      <c r="C68" s="373">
        <v>675477.786</v>
      </c>
      <c r="D68" s="373">
        <v>1331065.2340000002</v>
      </c>
      <c r="E68" s="373">
        <v>1391843.8930000002</v>
      </c>
      <c r="F68" s="373">
        <v>1815138.57</v>
      </c>
      <c r="G68" s="373">
        <v>2157892.06</v>
      </c>
      <c r="H68" s="373">
        <v>4879604.727</v>
      </c>
      <c r="I68" s="373">
        <v>4197328.66</v>
      </c>
      <c r="J68" s="373">
        <v>8428854.42</v>
      </c>
      <c r="K68" s="373">
        <v>5515677</v>
      </c>
      <c r="L68" s="373">
        <v>16269001.498000002</v>
      </c>
      <c r="M68" s="374">
        <v>46853809.069000006</v>
      </c>
    </row>
    <row r="69" spans="1:13" s="362" customFormat="1" ht="16.5" customHeight="1">
      <c r="A69" s="372"/>
      <c r="B69" s="373"/>
      <c r="C69" s="373"/>
      <c r="D69" s="373"/>
      <c r="E69" s="373"/>
      <c r="F69" s="373"/>
      <c r="G69" s="373"/>
      <c r="H69" s="373"/>
      <c r="I69" s="373"/>
      <c r="J69" s="373"/>
      <c r="K69" s="373"/>
      <c r="L69" s="373"/>
      <c r="M69" s="374"/>
    </row>
    <row r="70" spans="1:13" s="362" customFormat="1" ht="16.5" customHeight="1">
      <c r="A70" s="372" t="s">
        <v>88</v>
      </c>
      <c r="B70" s="373">
        <v>3264522.065</v>
      </c>
      <c r="C70" s="373">
        <v>8289121.303</v>
      </c>
      <c r="D70" s="373">
        <v>13374032.818</v>
      </c>
      <c r="E70" s="373">
        <v>18216846.292999998</v>
      </c>
      <c r="F70" s="373">
        <v>25546166.499</v>
      </c>
      <c r="G70" s="373">
        <v>26383548.676</v>
      </c>
      <c r="H70" s="373">
        <v>52760117.9604</v>
      </c>
      <c r="I70" s="373">
        <v>53747096.317</v>
      </c>
      <c r="J70" s="373">
        <v>145259166.036</v>
      </c>
      <c r="K70" s="373">
        <v>147251959.117</v>
      </c>
      <c r="L70" s="373">
        <v>392136608.74</v>
      </c>
      <c r="M70" s="374">
        <v>886229185.8244001</v>
      </c>
    </row>
    <row r="71" spans="1:13" s="362" customFormat="1" ht="16.5" customHeight="1">
      <c r="A71" s="372" t="s">
        <v>89</v>
      </c>
      <c r="B71" s="373">
        <v>6144659.311000001</v>
      </c>
      <c r="C71" s="373">
        <v>14628139.166</v>
      </c>
      <c r="D71" s="373">
        <v>21022124.593000002</v>
      </c>
      <c r="E71" s="373">
        <v>29352662.313999996</v>
      </c>
      <c r="F71" s="373">
        <v>37277569.62100001</v>
      </c>
      <c r="G71" s="373">
        <v>37302852.122999996</v>
      </c>
      <c r="H71" s="373">
        <v>83368356.49</v>
      </c>
      <c r="I71" s="373">
        <v>89285883.96199998</v>
      </c>
      <c r="J71" s="373">
        <v>247401308.47700003</v>
      </c>
      <c r="K71" s="373">
        <v>266260552.936</v>
      </c>
      <c r="L71" s="373">
        <v>1440350824.1209998</v>
      </c>
      <c r="M71" s="374">
        <v>2272394933.114</v>
      </c>
    </row>
    <row r="72" spans="1:13" s="362" customFormat="1" ht="16.5" customHeight="1">
      <c r="A72" s="372" t="s">
        <v>90</v>
      </c>
      <c r="B72" s="373">
        <v>583125.109</v>
      </c>
      <c r="C72" s="373">
        <v>1716780.477</v>
      </c>
      <c r="D72" s="373">
        <v>3162139.181</v>
      </c>
      <c r="E72" s="373">
        <v>4619799.748</v>
      </c>
      <c r="F72" s="373">
        <v>5170390.91</v>
      </c>
      <c r="G72" s="373">
        <v>6418659.448</v>
      </c>
      <c r="H72" s="373">
        <v>11700186.997</v>
      </c>
      <c r="I72" s="373">
        <v>13878710.54</v>
      </c>
      <c r="J72" s="373">
        <v>26489649.06</v>
      </c>
      <c r="K72" s="373">
        <v>20568014.830000002</v>
      </c>
      <c r="L72" s="373">
        <v>37459426</v>
      </c>
      <c r="M72" s="374">
        <v>131766882.3</v>
      </c>
    </row>
    <row r="73" spans="1:13" s="362" customFormat="1" ht="16.5" customHeight="1">
      <c r="A73" s="372" t="s">
        <v>91</v>
      </c>
      <c r="B73" s="373">
        <v>1825203.656</v>
      </c>
      <c r="C73" s="373">
        <v>4668249.505000001</v>
      </c>
      <c r="D73" s="373">
        <v>6473044.756000001</v>
      </c>
      <c r="E73" s="373">
        <v>8686617.479</v>
      </c>
      <c r="F73" s="373">
        <v>11567969.670000002</v>
      </c>
      <c r="G73" s="373">
        <v>11966754.675</v>
      </c>
      <c r="H73" s="373">
        <v>29147213.937000003</v>
      </c>
      <c r="I73" s="373">
        <v>31630556.481</v>
      </c>
      <c r="J73" s="373">
        <v>87172378.84799999</v>
      </c>
      <c r="K73" s="373">
        <v>110755260.93900001</v>
      </c>
      <c r="L73" s="373">
        <v>282161130.28</v>
      </c>
      <c r="M73" s="374">
        <v>586054380.226</v>
      </c>
    </row>
    <row r="74" spans="1:13" s="362" customFormat="1" ht="16.5" customHeight="1">
      <c r="A74" s="372" t="s">
        <v>92</v>
      </c>
      <c r="B74" s="373">
        <v>1257841.7040000001</v>
      </c>
      <c r="C74" s="373">
        <v>3334711.155</v>
      </c>
      <c r="D74" s="373">
        <v>5417007.962</v>
      </c>
      <c r="E74" s="373">
        <v>7706865.157</v>
      </c>
      <c r="F74" s="373">
        <v>9262699.087</v>
      </c>
      <c r="G74" s="373">
        <v>11325709.240000002</v>
      </c>
      <c r="H74" s="373">
        <v>28143940.239</v>
      </c>
      <c r="I74" s="373">
        <v>29464797.389</v>
      </c>
      <c r="J74" s="373">
        <v>77857430.632</v>
      </c>
      <c r="K74" s="373">
        <v>74398758.461</v>
      </c>
      <c r="L74" s="373">
        <v>122703724.477</v>
      </c>
      <c r="M74" s="374">
        <v>370873485.503</v>
      </c>
    </row>
    <row r="75" spans="2:13" s="362" customFormat="1" ht="16.5" customHeight="1">
      <c r="B75" s="374"/>
      <c r="C75" s="387"/>
      <c r="D75" s="374"/>
      <c r="E75" s="387"/>
      <c r="F75" s="374"/>
      <c r="G75" s="387"/>
      <c r="H75" s="374"/>
      <c r="I75" s="387"/>
      <c r="J75" s="374"/>
      <c r="K75" s="374"/>
      <c r="L75" s="374"/>
      <c r="M75" s="374"/>
    </row>
    <row r="76" spans="1:13" s="362" customFormat="1" ht="16.5" customHeight="1">
      <c r="A76" s="372" t="s">
        <v>93</v>
      </c>
      <c r="B76" s="373">
        <v>1203733.028</v>
      </c>
      <c r="C76" s="374">
        <v>3567088.839</v>
      </c>
      <c r="D76" s="373">
        <v>6252247.211</v>
      </c>
      <c r="E76" s="374">
        <v>8121281.718</v>
      </c>
      <c r="F76" s="373">
        <v>9704626.718999999</v>
      </c>
      <c r="G76" s="374">
        <v>9467981.876</v>
      </c>
      <c r="H76" s="373">
        <v>20253608.957999997</v>
      </c>
      <c r="I76" s="374">
        <v>18183620.445</v>
      </c>
      <c r="J76" s="373">
        <v>43307912.91</v>
      </c>
      <c r="K76" s="373">
        <v>35622791.166</v>
      </c>
      <c r="L76" s="373">
        <v>210153899.527</v>
      </c>
      <c r="M76" s="375">
        <v>365838792.397</v>
      </c>
    </row>
    <row r="77" spans="1:13" s="362" customFormat="1" ht="16.5" customHeight="1">
      <c r="A77" s="372" t="s">
        <v>94</v>
      </c>
      <c r="B77" s="373">
        <v>2707987.95</v>
      </c>
      <c r="C77" s="373">
        <v>7721330.654</v>
      </c>
      <c r="D77" s="373">
        <v>12354567.278</v>
      </c>
      <c r="E77" s="373">
        <v>14743836.34</v>
      </c>
      <c r="F77" s="373">
        <v>15452062.294</v>
      </c>
      <c r="G77" s="373">
        <v>16124292.009</v>
      </c>
      <c r="H77" s="373">
        <v>29802749.538000003</v>
      </c>
      <c r="I77" s="373">
        <v>29787988.588</v>
      </c>
      <c r="J77" s="373">
        <v>63715908.66</v>
      </c>
      <c r="K77" s="373">
        <v>38590386.191</v>
      </c>
      <c r="L77" s="373">
        <v>52844878.405</v>
      </c>
      <c r="M77" s="375">
        <v>283845987.90699995</v>
      </c>
    </row>
    <row r="78" spans="1:13" s="362" customFormat="1" ht="16.5" customHeight="1">
      <c r="A78" s="372" t="s">
        <v>95</v>
      </c>
      <c r="B78" s="373">
        <v>21338909.96953</v>
      </c>
      <c r="C78" s="373">
        <v>49450794.331999995</v>
      </c>
      <c r="D78" s="373">
        <v>62892688.855000004</v>
      </c>
      <c r="E78" s="373">
        <v>89188509.666</v>
      </c>
      <c r="F78" s="373">
        <v>114778786.929</v>
      </c>
      <c r="G78" s="373">
        <v>128157103.94700001</v>
      </c>
      <c r="H78" s="373">
        <v>315078699.432</v>
      </c>
      <c r="I78" s="373">
        <v>370267028.546</v>
      </c>
      <c r="J78" s="373">
        <v>989234767.121</v>
      </c>
      <c r="K78" s="373">
        <v>1168512260.2590003</v>
      </c>
      <c r="L78" s="373">
        <v>9192749966.681002</v>
      </c>
      <c r="M78" s="374">
        <v>12501649515.737532</v>
      </c>
    </row>
    <row r="79" spans="1:13" s="362" customFormat="1" ht="16.5" customHeight="1">
      <c r="A79" s="372" t="s">
        <v>96</v>
      </c>
      <c r="B79" s="373">
        <v>2247977.307</v>
      </c>
      <c r="C79" s="373">
        <v>7203985.9180000005</v>
      </c>
      <c r="D79" s="373">
        <v>11510064.904000001</v>
      </c>
      <c r="E79" s="373">
        <v>16581166.809999999</v>
      </c>
      <c r="F79" s="373">
        <v>22324860.905</v>
      </c>
      <c r="G79" s="373">
        <v>27397555.577</v>
      </c>
      <c r="H79" s="373">
        <v>55482039.063999996</v>
      </c>
      <c r="I79" s="373">
        <v>54422474.817</v>
      </c>
      <c r="J79" s="373">
        <v>137171151.51700002</v>
      </c>
      <c r="K79" s="373">
        <v>114147624.562</v>
      </c>
      <c r="L79" s="373">
        <v>239255334.746</v>
      </c>
      <c r="M79" s="374">
        <v>687744236.1270001</v>
      </c>
    </row>
    <row r="80" spans="1:13" s="362" customFormat="1" ht="16.5" customHeight="1">
      <c r="A80" s="372" t="s">
        <v>97</v>
      </c>
      <c r="B80" s="373">
        <v>1180361.88</v>
      </c>
      <c r="C80" s="373">
        <v>3798666.161</v>
      </c>
      <c r="D80" s="373">
        <v>6237667.79</v>
      </c>
      <c r="E80" s="373">
        <v>8293777.733</v>
      </c>
      <c r="F80" s="373">
        <v>9294937.2</v>
      </c>
      <c r="G80" s="373">
        <v>10076543.36</v>
      </c>
      <c r="H80" s="373">
        <v>20087698.188</v>
      </c>
      <c r="I80" s="373">
        <v>16425737.293</v>
      </c>
      <c r="J80" s="373">
        <v>33308280.477999996</v>
      </c>
      <c r="K80" s="373">
        <v>23028891.25</v>
      </c>
      <c r="L80" s="373">
        <v>35517543</v>
      </c>
      <c r="M80" s="374">
        <v>167250104.333</v>
      </c>
    </row>
    <row r="81" spans="1:13" s="362" customFormat="1" ht="16.5" customHeight="1">
      <c r="A81" s="372"/>
      <c r="B81" s="373"/>
      <c r="C81" s="373"/>
      <c r="D81" s="373"/>
      <c r="E81" s="373"/>
      <c r="F81" s="373"/>
      <c r="G81" s="373"/>
      <c r="H81" s="373"/>
      <c r="I81" s="373"/>
      <c r="J81" s="373"/>
      <c r="K81" s="373"/>
      <c r="L81" s="373"/>
      <c r="M81" s="374"/>
    </row>
    <row r="82" spans="1:13" s="362" customFormat="1" ht="16.5" customHeight="1">
      <c r="A82" s="372" t="s">
        <v>98</v>
      </c>
      <c r="B82" s="373">
        <v>1137459.243</v>
      </c>
      <c r="C82" s="373">
        <v>3106146.8370000003</v>
      </c>
      <c r="D82" s="373">
        <v>4990102.564</v>
      </c>
      <c r="E82" s="373">
        <v>7063554.0709999995</v>
      </c>
      <c r="F82" s="373">
        <v>9243879.216</v>
      </c>
      <c r="G82" s="373">
        <v>9755927.167000001</v>
      </c>
      <c r="H82" s="373">
        <v>22043256.985</v>
      </c>
      <c r="I82" s="373">
        <v>21690118.700999998</v>
      </c>
      <c r="J82" s="373">
        <v>52526439.355</v>
      </c>
      <c r="K82" s="373">
        <v>43662479.688</v>
      </c>
      <c r="L82" s="373">
        <v>169051003.712</v>
      </c>
      <c r="M82" s="374">
        <v>344270367.53900003</v>
      </c>
    </row>
    <row r="83" spans="1:13" s="362" customFormat="1" ht="16.5" customHeight="1">
      <c r="A83" s="372" t="s">
        <v>99</v>
      </c>
      <c r="B83" s="373">
        <v>803839.941</v>
      </c>
      <c r="C83" s="373">
        <v>2223419.379</v>
      </c>
      <c r="D83" s="373">
        <v>3259504.13</v>
      </c>
      <c r="E83" s="373">
        <v>5255132.602</v>
      </c>
      <c r="F83" s="373">
        <v>6633178.708000001</v>
      </c>
      <c r="G83" s="373">
        <v>7207412.550000001</v>
      </c>
      <c r="H83" s="373">
        <v>14240631.567000002</v>
      </c>
      <c r="I83" s="373">
        <v>16182799.23</v>
      </c>
      <c r="J83" s="373">
        <v>38313793.55</v>
      </c>
      <c r="K83" s="373">
        <v>34286364.519999996</v>
      </c>
      <c r="L83" s="373">
        <v>151006228.319</v>
      </c>
      <c r="M83" s="374">
        <v>279412304.496</v>
      </c>
    </row>
    <row r="84" spans="1:13" s="362" customFormat="1" ht="16.5" customHeight="1">
      <c r="A84" s="372" t="s">
        <v>100</v>
      </c>
      <c r="B84" s="373">
        <v>3356160.761</v>
      </c>
      <c r="C84" s="373">
        <v>9811883.822</v>
      </c>
      <c r="D84" s="373">
        <v>17588183.349</v>
      </c>
      <c r="E84" s="373">
        <v>24905396.012999997</v>
      </c>
      <c r="F84" s="373">
        <v>28561121.953</v>
      </c>
      <c r="G84" s="373">
        <v>31147593.932</v>
      </c>
      <c r="H84" s="373">
        <v>54183630.356000006</v>
      </c>
      <c r="I84" s="373">
        <v>47509184.889</v>
      </c>
      <c r="J84" s="373">
        <v>93181574.46599999</v>
      </c>
      <c r="K84" s="373">
        <v>62341364.237</v>
      </c>
      <c r="L84" s="373">
        <v>147024392.605</v>
      </c>
      <c r="M84" s="374">
        <v>519610486.383</v>
      </c>
    </row>
    <row r="85" spans="1:13" s="362" customFormat="1" ht="16.5" customHeight="1">
      <c r="A85" s="372" t="s">
        <v>101</v>
      </c>
      <c r="B85" s="373">
        <v>965859.407</v>
      </c>
      <c r="C85" s="373">
        <v>2897410.2860000003</v>
      </c>
      <c r="D85" s="373">
        <v>4969859.674000001</v>
      </c>
      <c r="E85" s="373">
        <v>6255996.837000001</v>
      </c>
      <c r="F85" s="373">
        <v>7524371.460000001</v>
      </c>
      <c r="G85" s="373">
        <v>9081496.129999999</v>
      </c>
      <c r="H85" s="373">
        <v>17851602.25</v>
      </c>
      <c r="I85" s="373">
        <v>18825871.884</v>
      </c>
      <c r="J85" s="373">
        <v>42018044.993</v>
      </c>
      <c r="K85" s="373">
        <v>32124204.360000003</v>
      </c>
      <c r="L85" s="373">
        <v>123630521.32000001</v>
      </c>
      <c r="M85" s="374">
        <v>266145238.601</v>
      </c>
    </row>
    <row r="86" spans="1:13" s="362" customFormat="1" ht="16.5" customHeight="1">
      <c r="A86" s="376" t="s">
        <v>102</v>
      </c>
      <c r="B86" s="388">
        <v>8016264.4629999995</v>
      </c>
      <c r="C86" s="378">
        <v>24291888.05719</v>
      </c>
      <c r="D86" s="378">
        <v>32504823.474</v>
      </c>
      <c r="E86" s="378">
        <v>47892250.028</v>
      </c>
      <c r="F86" s="378">
        <v>53892414.241</v>
      </c>
      <c r="G86" s="378">
        <v>54298114.08</v>
      </c>
      <c r="H86" s="378">
        <v>118591573.79800001</v>
      </c>
      <c r="I86" s="378">
        <v>109448847.43200001</v>
      </c>
      <c r="J86" s="378">
        <v>263855174.257</v>
      </c>
      <c r="K86" s="378">
        <v>234978433.227</v>
      </c>
      <c r="L86" s="378">
        <v>758297444.205</v>
      </c>
      <c r="M86" s="379">
        <v>1706067227.26219</v>
      </c>
    </row>
    <row r="87" spans="1:13" ht="18" customHeight="1">
      <c r="A87" s="380" t="s">
        <v>77</v>
      </c>
      <c r="B87" s="381"/>
      <c r="C87" s="381"/>
      <c r="D87" s="381"/>
      <c r="E87" s="381"/>
      <c r="F87" s="381"/>
      <c r="G87" s="381"/>
      <c r="H87" s="381"/>
      <c r="I87" s="381"/>
      <c r="J87" s="381"/>
      <c r="K87" s="381"/>
      <c r="L87" s="381"/>
      <c r="M87" s="382"/>
    </row>
    <row r="88" spans="1:12" ht="16.5" customHeight="1">
      <c r="A88" s="357" t="s">
        <v>26</v>
      </c>
      <c r="B88" s="356"/>
      <c r="C88" s="356"/>
      <c r="D88" s="356"/>
      <c r="E88" s="356"/>
      <c r="F88" s="356"/>
      <c r="G88" s="356"/>
      <c r="H88" s="356"/>
      <c r="I88" s="356"/>
      <c r="J88" s="356"/>
      <c r="K88" s="356"/>
      <c r="L88" s="356"/>
    </row>
    <row r="89" spans="1:12" ht="16.5" customHeight="1">
      <c r="A89" s="357" t="s">
        <v>966</v>
      </c>
      <c r="B89" s="356"/>
      <c r="C89" s="356"/>
      <c r="D89" s="356"/>
      <c r="E89" s="356"/>
      <c r="F89" s="356"/>
      <c r="G89" s="356"/>
      <c r="H89" s="356"/>
      <c r="I89" s="356"/>
      <c r="J89" s="356"/>
      <c r="K89" s="356"/>
      <c r="L89" s="356"/>
    </row>
    <row r="90" spans="2:12" ht="16.5" customHeight="1" thickBot="1">
      <c r="B90" s="356"/>
      <c r="C90" s="356"/>
      <c r="D90" s="356"/>
      <c r="E90" s="356"/>
      <c r="F90" s="356"/>
      <c r="G90" s="356"/>
      <c r="H90" s="356"/>
      <c r="I90" s="356"/>
      <c r="J90" s="356"/>
      <c r="K90" s="356"/>
      <c r="L90" s="356"/>
    </row>
    <row r="91" spans="1:13" ht="16.5" customHeight="1">
      <c r="A91" s="359"/>
      <c r="B91" s="383"/>
      <c r="C91" s="361"/>
      <c r="D91" s="361"/>
      <c r="E91" s="361"/>
      <c r="F91" s="361"/>
      <c r="G91" s="361"/>
      <c r="H91" s="361"/>
      <c r="I91" s="361"/>
      <c r="J91" s="361"/>
      <c r="K91" s="361"/>
      <c r="L91" s="361"/>
      <c r="M91" s="361" t="s">
        <v>615</v>
      </c>
    </row>
    <row r="92" spans="1:13" ht="16.5" customHeight="1">
      <c r="A92" s="363"/>
      <c r="B92" s="364"/>
      <c r="C92" s="364" t="s">
        <v>28</v>
      </c>
      <c r="D92" s="364" t="s">
        <v>29</v>
      </c>
      <c r="E92" s="364" t="s">
        <v>30</v>
      </c>
      <c r="F92" s="364" t="s">
        <v>31</v>
      </c>
      <c r="G92" s="364" t="s">
        <v>32</v>
      </c>
      <c r="H92" s="364" t="s">
        <v>33</v>
      </c>
      <c r="I92" s="364" t="s">
        <v>34</v>
      </c>
      <c r="J92" s="364" t="s">
        <v>35</v>
      </c>
      <c r="K92" s="364" t="s">
        <v>36</v>
      </c>
      <c r="L92" s="364" t="s">
        <v>37</v>
      </c>
      <c r="M92" s="364" t="s">
        <v>970</v>
      </c>
    </row>
    <row r="93" spans="1:13" ht="16.5" customHeight="1">
      <c r="A93" s="365" t="s">
        <v>744</v>
      </c>
      <c r="B93" s="364" t="s">
        <v>38</v>
      </c>
      <c r="C93" s="364" t="s">
        <v>39</v>
      </c>
      <c r="D93" s="364" t="s">
        <v>40</v>
      </c>
      <c r="E93" s="364" t="s">
        <v>41</v>
      </c>
      <c r="F93" s="364" t="s">
        <v>42</v>
      </c>
      <c r="G93" s="364" t="s">
        <v>43</v>
      </c>
      <c r="H93" s="364" t="s">
        <v>44</v>
      </c>
      <c r="I93" s="364" t="s">
        <v>45</v>
      </c>
      <c r="J93" s="364" t="s">
        <v>46</v>
      </c>
      <c r="K93" s="364" t="s">
        <v>47</v>
      </c>
      <c r="L93" s="364" t="s">
        <v>48</v>
      </c>
      <c r="M93" s="364" t="s">
        <v>979</v>
      </c>
    </row>
    <row r="94" spans="1:13" ht="16.5" customHeight="1">
      <c r="A94" s="366"/>
      <c r="B94" s="389"/>
      <c r="C94" s="389"/>
      <c r="D94" s="389"/>
      <c r="E94" s="389"/>
      <c r="F94" s="389"/>
      <c r="G94" s="389"/>
      <c r="H94" s="389"/>
      <c r="I94" s="389"/>
      <c r="J94" s="389"/>
      <c r="K94" s="389"/>
      <c r="L94" s="389"/>
      <c r="M94" s="368"/>
    </row>
    <row r="95" spans="1:13" s="362" customFormat="1" ht="16.5" customHeight="1">
      <c r="A95" s="372" t="s">
        <v>103</v>
      </c>
      <c r="B95" s="370">
        <v>1471608.1609999998</v>
      </c>
      <c r="C95" s="370">
        <v>3794995.373</v>
      </c>
      <c r="D95" s="370">
        <v>6260841.646</v>
      </c>
      <c r="E95" s="370">
        <v>9200740.917</v>
      </c>
      <c r="F95" s="370">
        <v>13064240.824000001</v>
      </c>
      <c r="G95" s="370">
        <v>13605344.45</v>
      </c>
      <c r="H95" s="370">
        <v>26300609.856000002</v>
      </c>
      <c r="I95" s="370">
        <v>26629806.051</v>
      </c>
      <c r="J95" s="370">
        <v>59319166.179000005</v>
      </c>
      <c r="K95" s="370">
        <v>48776026.622999996</v>
      </c>
      <c r="L95" s="370">
        <v>145504290.646</v>
      </c>
      <c r="M95" s="369">
        <v>353927670.726</v>
      </c>
    </row>
    <row r="96" spans="1:13" s="362" customFormat="1" ht="16.5" customHeight="1">
      <c r="A96" s="372" t="s">
        <v>104</v>
      </c>
      <c r="B96" s="373">
        <v>1332119.5480000002</v>
      </c>
      <c r="C96" s="373">
        <v>3786663.6709999996</v>
      </c>
      <c r="D96" s="373">
        <v>5698328.802</v>
      </c>
      <c r="E96" s="373">
        <v>7456848.957</v>
      </c>
      <c r="F96" s="373">
        <v>10240074.870000001</v>
      </c>
      <c r="G96" s="373">
        <v>12094833.463000001</v>
      </c>
      <c r="H96" s="373">
        <v>26557646.623999998</v>
      </c>
      <c r="I96" s="373">
        <v>30335901.397</v>
      </c>
      <c r="J96" s="373">
        <v>79231803.368</v>
      </c>
      <c r="K96" s="373">
        <v>90758531.064</v>
      </c>
      <c r="L96" s="373">
        <v>226119025.25800002</v>
      </c>
      <c r="M96" s="374">
        <v>493611777.022</v>
      </c>
    </row>
    <row r="97" spans="1:13" s="362" customFormat="1" ht="16.5" customHeight="1">
      <c r="A97" s="372" t="s">
        <v>105</v>
      </c>
      <c r="B97" s="373">
        <v>1627566.2880000002</v>
      </c>
      <c r="C97" s="373">
        <v>4811306.058</v>
      </c>
      <c r="D97" s="373">
        <v>6603975.995999999</v>
      </c>
      <c r="E97" s="373">
        <v>9523735.651</v>
      </c>
      <c r="F97" s="373">
        <v>10990145.302000001</v>
      </c>
      <c r="G97" s="373">
        <v>12334101.755</v>
      </c>
      <c r="H97" s="373">
        <v>21375545.405</v>
      </c>
      <c r="I97" s="373">
        <v>16804740.532</v>
      </c>
      <c r="J97" s="373">
        <v>36318165.83</v>
      </c>
      <c r="K97" s="373">
        <v>25070047.448</v>
      </c>
      <c r="L97" s="373">
        <v>103497111.912</v>
      </c>
      <c r="M97" s="374">
        <v>248956442.17700002</v>
      </c>
    </row>
    <row r="98" spans="1:13" s="362" customFormat="1" ht="16.5" customHeight="1">
      <c r="A98" s="372" t="s">
        <v>106</v>
      </c>
      <c r="B98" s="373">
        <v>1308216.63</v>
      </c>
      <c r="C98" s="373">
        <v>3829334.7820000006</v>
      </c>
      <c r="D98" s="373">
        <v>6075613.556</v>
      </c>
      <c r="E98" s="373">
        <v>8453054.777</v>
      </c>
      <c r="F98" s="373">
        <v>9883437.453</v>
      </c>
      <c r="G98" s="373">
        <v>9992057.729999999</v>
      </c>
      <c r="H98" s="373">
        <v>21172601.636</v>
      </c>
      <c r="I98" s="373">
        <v>20154298.490000002</v>
      </c>
      <c r="J98" s="373">
        <v>51078580.353</v>
      </c>
      <c r="K98" s="373">
        <v>37613356.697000004</v>
      </c>
      <c r="L98" s="373">
        <v>132937973.762</v>
      </c>
      <c r="M98" s="374">
        <v>302498525.866</v>
      </c>
    </row>
    <row r="99" spans="1:13" s="362" customFormat="1" ht="16.5" customHeight="1">
      <c r="A99" s="372" t="s">
        <v>107</v>
      </c>
      <c r="B99" s="373">
        <v>1427059.17</v>
      </c>
      <c r="C99" s="373">
        <v>4256125.396</v>
      </c>
      <c r="D99" s="373">
        <v>7098526.349</v>
      </c>
      <c r="E99" s="373">
        <v>10850819.41</v>
      </c>
      <c r="F99" s="373">
        <v>12362302.467999998</v>
      </c>
      <c r="G99" s="373">
        <v>13797302.040000001</v>
      </c>
      <c r="H99" s="373">
        <v>27611727.369999997</v>
      </c>
      <c r="I99" s="373">
        <v>19806227.34</v>
      </c>
      <c r="J99" s="373">
        <v>45896186.963</v>
      </c>
      <c r="K99" s="373">
        <v>32423577.99</v>
      </c>
      <c r="L99" s="373">
        <v>58619858.09600001</v>
      </c>
      <c r="M99" s="374">
        <v>234149712.592</v>
      </c>
    </row>
    <row r="100" spans="1:13" s="362" customFormat="1" ht="16.5" customHeight="1">
      <c r="A100" s="372"/>
      <c r="B100" s="373"/>
      <c r="C100" s="373"/>
      <c r="D100" s="373"/>
      <c r="E100" s="373"/>
      <c r="F100" s="373"/>
      <c r="G100" s="373"/>
      <c r="H100" s="373"/>
      <c r="I100" s="373"/>
      <c r="J100" s="373"/>
      <c r="K100" s="373"/>
      <c r="L100" s="373"/>
      <c r="M100" s="374"/>
    </row>
    <row r="101" spans="1:13" s="362" customFormat="1" ht="16.5" customHeight="1">
      <c r="A101" s="372" t="s">
        <v>108</v>
      </c>
      <c r="B101" s="373">
        <v>2502033.7750000004</v>
      </c>
      <c r="C101" s="373">
        <v>7735939.075</v>
      </c>
      <c r="D101" s="373">
        <v>11926078.418</v>
      </c>
      <c r="E101" s="373">
        <v>17654031.168</v>
      </c>
      <c r="F101" s="373">
        <v>21690005.37</v>
      </c>
      <c r="G101" s="373">
        <v>25911993.272</v>
      </c>
      <c r="H101" s="373">
        <v>57166981.456999995</v>
      </c>
      <c r="I101" s="373">
        <v>57244939.33</v>
      </c>
      <c r="J101" s="373">
        <v>148080447.94</v>
      </c>
      <c r="K101" s="373">
        <v>133838704.93599999</v>
      </c>
      <c r="L101" s="373">
        <v>335882101.753</v>
      </c>
      <c r="M101" s="374">
        <v>819633256.494</v>
      </c>
    </row>
    <row r="102" spans="1:13" s="362" customFormat="1" ht="16.5" customHeight="1">
      <c r="A102" s="372" t="s">
        <v>109</v>
      </c>
      <c r="B102" s="373">
        <v>2480665.2860000003</v>
      </c>
      <c r="C102" s="373">
        <v>6964895.278999999</v>
      </c>
      <c r="D102" s="373">
        <v>12095607.732</v>
      </c>
      <c r="E102" s="373">
        <v>16254118.964000002</v>
      </c>
      <c r="F102" s="373">
        <v>21641915.666</v>
      </c>
      <c r="G102" s="373">
        <v>22281021.479000002</v>
      </c>
      <c r="H102" s="373">
        <v>46777965.378000006</v>
      </c>
      <c r="I102" s="373">
        <v>42312898.369</v>
      </c>
      <c r="J102" s="373">
        <v>92804453.419</v>
      </c>
      <c r="K102" s="373">
        <v>62853762.914</v>
      </c>
      <c r="L102" s="373">
        <v>88681770.24999999</v>
      </c>
      <c r="M102" s="374">
        <v>415149074.736</v>
      </c>
    </row>
    <row r="103" spans="1:13" s="362" customFormat="1" ht="16.5" customHeight="1">
      <c r="A103" s="372" t="s">
        <v>110</v>
      </c>
      <c r="B103" s="373">
        <v>1668814.756</v>
      </c>
      <c r="C103" s="373">
        <v>5158274.228</v>
      </c>
      <c r="D103" s="373">
        <v>8682229.504</v>
      </c>
      <c r="E103" s="373">
        <v>13943078.669</v>
      </c>
      <c r="F103" s="373">
        <v>15621713.651</v>
      </c>
      <c r="G103" s="373">
        <v>16819300.433000002</v>
      </c>
      <c r="H103" s="373">
        <v>29618367.887000002</v>
      </c>
      <c r="I103" s="373">
        <v>29479321.266999997</v>
      </c>
      <c r="J103" s="373">
        <v>57171141.037999995</v>
      </c>
      <c r="K103" s="373">
        <v>27078205.856</v>
      </c>
      <c r="L103" s="373">
        <v>51970616.613</v>
      </c>
      <c r="M103" s="374">
        <v>257211063.90199998</v>
      </c>
    </row>
    <row r="104" spans="1:13" s="362" customFormat="1" ht="16.5" customHeight="1">
      <c r="A104" s="372" t="s">
        <v>111</v>
      </c>
      <c r="B104" s="373">
        <v>5990393.102</v>
      </c>
      <c r="C104" s="373">
        <v>18521612.472</v>
      </c>
      <c r="D104" s="373">
        <v>29957534.091</v>
      </c>
      <c r="E104" s="373">
        <v>43805621.636</v>
      </c>
      <c r="F104" s="373">
        <v>52381449.966000006</v>
      </c>
      <c r="G104" s="373">
        <v>53615359.42099999</v>
      </c>
      <c r="H104" s="373">
        <v>105394491.912</v>
      </c>
      <c r="I104" s="373">
        <v>97813601.99299999</v>
      </c>
      <c r="J104" s="373">
        <v>237576991.11699998</v>
      </c>
      <c r="K104" s="373">
        <v>158149705.91099998</v>
      </c>
      <c r="L104" s="373">
        <v>266447967.52199998</v>
      </c>
      <c r="M104" s="375">
        <v>1069654729.143</v>
      </c>
    </row>
    <row r="105" spans="1:13" s="362" customFormat="1" ht="16.5" customHeight="1">
      <c r="A105" s="372" t="s">
        <v>112</v>
      </c>
      <c r="B105" s="373">
        <v>2117850.69</v>
      </c>
      <c r="C105" s="373">
        <v>4962643.718</v>
      </c>
      <c r="D105" s="373">
        <v>7283921.398</v>
      </c>
      <c r="E105" s="373">
        <v>10494258.219</v>
      </c>
      <c r="F105" s="373">
        <v>12295144.171</v>
      </c>
      <c r="G105" s="373">
        <v>13740722.156</v>
      </c>
      <c r="H105" s="373">
        <v>36767809.931</v>
      </c>
      <c r="I105" s="373">
        <v>40274847.085</v>
      </c>
      <c r="J105" s="373">
        <v>114861680.748</v>
      </c>
      <c r="K105" s="373">
        <v>129993912.13</v>
      </c>
      <c r="L105" s="373">
        <v>413239064.005</v>
      </c>
      <c r="M105" s="374">
        <v>786031854.2509999</v>
      </c>
    </row>
    <row r="106" spans="1:13" s="362" customFormat="1" ht="16.5" customHeight="1">
      <c r="A106" s="372"/>
      <c r="B106" s="374"/>
      <c r="C106" s="374"/>
      <c r="D106" s="374"/>
      <c r="E106" s="374"/>
      <c r="F106" s="374"/>
      <c r="G106" s="374"/>
      <c r="H106" s="374"/>
      <c r="I106" s="374"/>
      <c r="J106" s="374"/>
      <c r="K106" s="374"/>
      <c r="L106" s="374"/>
      <c r="M106" s="374"/>
    </row>
    <row r="107" spans="1:13" s="362" customFormat="1" ht="16.5" customHeight="1">
      <c r="A107" s="372" t="s">
        <v>113</v>
      </c>
      <c r="B107" s="374">
        <v>1735455.463</v>
      </c>
      <c r="C107" s="373">
        <v>5352389.031</v>
      </c>
      <c r="D107" s="373">
        <v>9636402.491999999</v>
      </c>
      <c r="E107" s="374">
        <v>13047586.643</v>
      </c>
      <c r="F107" s="374">
        <v>14658171.501</v>
      </c>
      <c r="G107" s="373">
        <v>17180461.35</v>
      </c>
      <c r="H107" s="373">
        <v>32875765.446000002</v>
      </c>
      <c r="I107" s="373">
        <v>26053772.04</v>
      </c>
      <c r="J107" s="373">
        <v>54751301.514</v>
      </c>
      <c r="K107" s="373">
        <v>37460746.753</v>
      </c>
      <c r="L107" s="373">
        <v>82968986.151</v>
      </c>
      <c r="M107" s="374">
        <v>295721038.38399994</v>
      </c>
    </row>
    <row r="108" spans="1:13" s="362" customFormat="1" ht="16.5" customHeight="1">
      <c r="A108" s="372" t="s">
        <v>114</v>
      </c>
      <c r="B108" s="373">
        <v>2659658.4220000003</v>
      </c>
      <c r="C108" s="373">
        <v>7467859.159</v>
      </c>
      <c r="D108" s="373">
        <v>10855118.028</v>
      </c>
      <c r="E108" s="373">
        <v>15338224.013999999</v>
      </c>
      <c r="F108" s="373">
        <v>17954930.808</v>
      </c>
      <c r="G108" s="373">
        <v>20497463.23</v>
      </c>
      <c r="H108" s="373">
        <v>44989116.261999995</v>
      </c>
      <c r="I108" s="373">
        <v>43992196.995</v>
      </c>
      <c r="J108" s="373">
        <v>122849977.40100001</v>
      </c>
      <c r="K108" s="373">
        <v>121935415.904</v>
      </c>
      <c r="L108" s="373">
        <v>255998798.775</v>
      </c>
      <c r="M108" s="375">
        <v>664538758.998</v>
      </c>
    </row>
    <row r="109" spans="1:13" s="362" customFormat="1" ht="16.5" customHeight="1">
      <c r="A109" s="372" t="s">
        <v>115</v>
      </c>
      <c r="B109" s="373">
        <v>28592760.080000002</v>
      </c>
      <c r="C109" s="373">
        <v>76643913.87</v>
      </c>
      <c r="D109" s="373">
        <v>114187334.46200001</v>
      </c>
      <c r="E109" s="373">
        <v>157415587.33</v>
      </c>
      <c r="F109" s="373">
        <v>192062882.01</v>
      </c>
      <c r="G109" s="373">
        <v>228828475.526</v>
      </c>
      <c r="H109" s="373">
        <v>536689905.21500003</v>
      </c>
      <c r="I109" s="373">
        <v>604137337.399</v>
      </c>
      <c r="J109" s="373">
        <v>1465571651.925</v>
      </c>
      <c r="K109" s="373">
        <v>1478553037.231</v>
      </c>
      <c r="L109" s="373">
        <v>6129907545.486</v>
      </c>
      <c r="M109" s="375">
        <v>11012590430.534</v>
      </c>
    </row>
    <row r="110" spans="1:13" s="362" customFormat="1" ht="16.5" customHeight="1">
      <c r="A110" s="372" t="s">
        <v>116</v>
      </c>
      <c r="B110" s="373">
        <v>3307926.878</v>
      </c>
      <c r="C110" s="373">
        <v>9988425.666000001</v>
      </c>
      <c r="D110" s="373">
        <v>15748043.713</v>
      </c>
      <c r="E110" s="373">
        <v>23264232.476</v>
      </c>
      <c r="F110" s="373">
        <v>25864878.049</v>
      </c>
      <c r="G110" s="373">
        <v>27662573.152000003</v>
      </c>
      <c r="H110" s="373">
        <v>59404209.683</v>
      </c>
      <c r="I110" s="373">
        <v>59319747.343</v>
      </c>
      <c r="J110" s="373">
        <v>136336733.37</v>
      </c>
      <c r="K110" s="373">
        <v>101890738.425</v>
      </c>
      <c r="L110" s="373">
        <v>146547768.498</v>
      </c>
      <c r="M110" s="374">
        <v>609335277.253</v>
      </c>
    </row>
    <row r="111" spans="1:13" s="362" customFormat="1" ht="16.5" customHeight="1">
      <c r="A111" s="372" t="s">
        <v>117</v>
      </c>
      <c r="B111" s="373">
        <v>646318.178</v>
      </c>
      <c r="C111" s="373">
        <v>2047257.1269999999</v>
      </c>
      <c r="D111" s="373">
        <v>2740392.74</v>
      </c>
      <c r="E111" s="373">
        <v>3731767.59</v>
      </c>
      <c r="F111" s="373">
        <v>4450848.541999999</v>
      </c>
      <c r="G111" s="373">
        <v>5463098.145</v>
      </c>
      <c r="H111" s="373">
        <v>11419431.042</v>
      </c>
      <c r="I111" s="373">
        <v>12985059.852</v>
      </c>
      <c r="J111" s="373">
        <v>31054611.72</v>
      </c>
      <c r="K111" s="373">
        <v>29143605.62</v>
      </c>
      <c r="L111" s="373">
        <v>140253602.03</v>
      </c>
      <c r="M111" s="374">
        <v>243935992.586</v>
      </c>
    </row>
    <row r="112" spans="1:13" s="362" customFormat="1" ht="16.5" customHeight="1">
      <c r="A112" s="372"/>
      <c r="B112" s="373"/>
      <c r="C112" s="373"/>
      <c r="D112" s="373"/>
      <c r="E112" s="373"/>
      <c r="F112" s="373"/>
      <c r="G112" s="373"/>
      <c r="H112" s="373"/>
      <c r="I112" s="373"/>
      <c r="J112" s="373"/>
      <c r="K112" s="373"/>
      <c r="L112" s="373"/>
      <c r="M112" s="374"/>
    </row>
    <row r="113" spans="1:13" s="362" customFormat="1" ht="16.5" customHeight="1">
      <c r="A113" s="372" t="s">
        <v>118</v>
      </c>
      <c r="B113" s="373">
        <v>1765376.1269999999</v>
      </c>
      <c r="C113" s="373">
        <v>3891370.36911</v>
      </c>
      <c r="D113" s="373">
        <v>5494186.088</v>
      </c>
      <c r="E113" s="373">
        <v>6817068.743</v>
      </c>
      <c r="F113" s="373">
        <v>8173273.880999999</v>
      </c>
      <c r="G113" s="373">
        <v>8840301.709</v>
      </c>
      <c r="H113" s="373">
        <v>17100548.783</v>
      </c>
      <c r="I113" s="373">
        <v>15558945.791000001</v>
      </c>
      <c r="J113" s="373">
        <v>32772449.261000007</v>
      </c>
      <c r="K113" s="373">
        <v>25589738.843000002</v>
      </c>
      <c r="L113" s="373">
        <v>70543688.05299999</v>
      </c>
      <c r="M113" s="374">
        <v>196546947.64810997</v>
      </c>
    </row>
    <row r="114" spans="1:13" s="362" customFormat="1" ht="16.5" customHeight="1">
      <c r="A114" s="372" t="s">
        <v>119</v>
      </c>
      <c r="B114" s="373">
        <v>9070430.177</v>
      </c>
      <c r="C114" s="373">
        <v>22177978.641</v>
      </c>
      <c r="D114" s="373">
        <v>33788422.953</v>
      </c>
      <c r="E114" s="373">
        <v>46288618.411000006</v>
      </c>
      <c r="F114" s="373">
        <v>64417349.372999996</v>
      </c>
      <c r="G114" s="373">
        <v>72365885.034</v>
      </c>
      <c r="H114" s="373">
        <v>148449036.83</v>
      </c>
      <c r="I114" s="373">
        <v>156953910.97399998</v>
      </c>
      <c r="J114" s="373">
        <v>419757005.96</v>
      </c>
      <c r="K114" s="373">
        <v>392236597.7620001</v>
      </c>
      <c r="L114" s="373">
        <v>1232527072.3850002</v>
      </c>
      <c r="M114" s="374">
        <v>2598032308.5</v>
      </c>
    </row>
    <row r="115" spans="1:13" s="362" customFormat="1" ht="16.5" customHeight="1">
      <c r="A115" s="372" t="s">
        <v>120</v>
      </c>
      <c r="B115" s="373">
        <v>1923560.393</v>
      </c>
      <c r="C115" s="373">
        <v>5710124.789000001</v>
      </c>
      <c r="D115" s="373">
        <v>9255105.592</v>
      </c>
      <c r="E115" s="373">
        <v>13065494.885</v>
      </c>
      <c r="F115" s="373">
        <v>17786440.542999998</v>
      </c>
      <c r="G115" s="373">
        <v>19151885.735</v>
      </c>
      <c r="H115" s="373">
        <v>38481027.501</v>
      </c>
      <c r="I115" s="373">
        <v>34559455.673</v>
      </c>
      <c r="J115" s="373">
        <v>80025510.27499999</v>
      </c>
      <c r="K115" s="373">
        <v>61742592.451</v>
      </c>
      <c r="L115" s="373">
        <v>214865939.963</v>
      </c>
      <c r="M115" s="374">
        <v>496567137.79999995</v>
      </c>
    </row>
    <row r="116" spans="1:13" s="362" customFormat="1" ht="16.5" customHeight="1">
      <c r="A116" s="372" t="s">
        <v>121</v>
      </c>
      <c r="B116" s="373">
        <v>6579708.704</v>
      </c>
      <c r="C116" s="373">
        <v>19814817.016000003</v>
      </c>
      <c r="D116" s="373">
        <v>31338704.096</v>
      </c>
      <c r="E116" s="373">
        <v>46554896.581</v>
      </c>
      <c r="F116" s="373">
        <v>60368785.46899999</v>
      </c>
      <c r="G116" s="373">
        <v>67536569.355</v>
      </c>
      <c r="H116" s="373">
        <v>142352732.497</v>
      </c>
      <c r="I116" s="373">
        <v>138133982.935</v>
      </c>
      <c r="J116" s="373">
        <v>329452601.496</v>
      </c>
      <c r="K116" s="373">
        <v>231064063.10199997</v>
      </c>
      <c r="L116" s="373">
        <v>608771911.763</v>
      </c>
      <c r="M116" s="374">
        <v>1681968773.014</v>
      </c>
    </row>
    <row r="117" spans="1:13" s="362" customFormat="1" ht="16.5" customHeight="1">
      <c r="A117" s="372" t="s">
        <v>122</v>
      </c>
      <c r="B117" s="373">
        <v>2604640.035</v>
      </c>
      <c r="C117" s="373">
        <v>8117094.673</v>
      </c>
      <c r="D117" s="373">
        <v>13148158.83</v>
      </c>
      <c r="E117" s="373">
        <v>18474053.275</v>
      </c>
      <c r="F117" s="373">
        <v>20127529.121</v>
      </c>
      <c r="G117" s="373">
        <v>20221251.733999997</v>
      </c>
      <c r="H117" s="373">
        <v>41107629.541</v>
      </c>
      <c r="I117" s="373">
        <v>40750134.919</v>
      </c>
      <c r="J117" s="373">
        <v>89826536.41600001</v>
      </c>
      <c r="K117" s="373">
        <v>54694405.6</v>
      </c>
      <c r="L117" s="373">
        <v>77009488.138</v>
      </c>
      <c r="M117" s="374">
        <v>386080922.282</v>
      </c>
    </row>
    <row r="118" spans="1:13" s="362" customFormat="1" ht="16.5" customHeight="1">
      <c r="A118" s="372"/>
      <c r="B118" s="373"/>
      <c r="C118" s="374"/>
      <c r="D118" s="374"/>
      <c r="E118" s="374"/>
      <c r="F118" s="374"/>
      <c r="G118" s="374"/>
      <c r="H118" s="374"/>
      <c r="I118" s="374"/>
      <c r="J118" s="374"/>
      <c r="K118" s="374"/>
      <c r="L118" s="374"/>
      <c r="M118" s="374"/>
    </row>
    <row r="119" spans="1:13" s="362" customFormat="1" ht="16.5" customHeight="1">
      <c r="A119" s="372" t="s">
        <v>123</v>
      </c>
      <c r="B119" s="373">
        <v>2272293.762</v>
      </c>
      <c r="C119" s="373">
        <v>7030926.337</v>
      </c>
      <c r="D119" s="374">
        <v>10489402.091</v>
      </c>
      <c r="E119" s="373">
        <v>13805032.417</v>
      </c>
      <c r="F119" s="373">
        <v>16757190.905000001</v>
      </c>
      <c r="G119" s="374">
        <v>18106666.73</v>
      </c>
      <c r="H119" s="374">
        <v>37715369.945999995</v>
      </c>
      <c r="I119" s="373">
        <v>38125001.176</v>
      </c>
      <c r="J119" s="373">
        <v>74677988.2</v>
      </c>
      <c r="K119" s="373">
        <v>43480911.606</v>
      </c>
      <c r="L119" s="373">
        <v>72658441.219</v>
      </c>
      <c r="M119" s="374">
        <v>335119224.389</v>
      </c>
    </row>
    <row r="120" spans="1:13" s="362" customFormat="1" ht="16.5" customHeight="1">
      <c r="A120" s="372" t="s">
        <v>124</v>
      </c>
      <c r="B120" s="374">
        <v>3857815.296</v>
      </c>
      <c r="C120" s="373">
        <v>10864753.219999999</v>
      </c>
      <c r="D120" s="373">
        <v>18666650.889</v>
      </c>
      <c r="E120" s="373">
        <v>24417696.929</v>
      </c>
      <c r="F120" s="373">
        <v>32290182.85</v>
      </c>
      <c r="G120" s="373">
        <v>35364225.146000005</v>
      </c>
      <c r="H120" s="373">
        <v>79979930.537</v>
      </c>
      <c r="I120" s="373">
        <v>75610296.988</v>
      </c>
      <c r="J120" s="373">
        <v>179485241.95799997</v>
      </c>
      <c r="K120" s="373">
        <v>138507208.253</v>
      </c>
      <c r="L120" s="373">
        <v>254345128.21899998</v>
      </c>
      <c r="M120" s="374">
        <v>853389130.285</v>
      </c>
    </row>
    <row r="121" spans="1:13" s="362" customFormat="1" ht="16.5" customHeight="1">
      <c r="A121" s="372" t="s">
        <v>125</v>
      </c>
      <c r="B121" s="373">
        <v>3635037.982</v>
      </c>
      <c r="C121" s="373">
        <v>10504723.169</v>
      </c>
      <c r="D121" s="373">
        <v>16177927.492</v>
      </c>
      <c r="E121" s="373">
        <v>22372975.85</v>
      </c>
      <c r="F121" s="373">
        <v>25593960.897</v>
      </c>
      <c r="G121" s="373">
        <v>31680009.539</v>
      </c>
      <c r="H121" s="373">
        <v>59302983.377</v>
      </c>
      <c r="I121" s="373">
        <v>50043012.699</v>
      </c>
      <c r="J121" s="373">
        <v>105848279.832</v>
      </c>
      <c r="K121" s="373">
        <v>57176198.912</v>
      </c>
      <c r="L121" s="373">
        <v>92771919.778</v>
      </c>
      <c r="M121" s="375">
        <v>475107029.527</v>
      </c>
    </row>
    <row r="122" spans="1:13" s="362" customFormat="1" ht="16.5" customHeight="1">
      <c r="A122" s="372" t="s">
        <v>126</v>
      </c>
      <c r="B122" s="373">
        <v>1374069.912</v>
      </c>
      <c r="C122" s="373">
        <v>4891392.929</v>
      </c>
      <c r="D122" s="373">
        <v>7880065.795</v>
      </c>
      <c r="E122" s="373">
        <v>11197879.637999998</v>
      </c>
      <c r="F122" s="373">
        <v>14081980.189</v>
      </c>
      <c r="G122" s="373">
        <v>15649015.518</v>
      </c>
      <c r="H122" s="373">
        <v>30734614.571000002</v>
      </c>
      <c r="I122" s="373">
        <v>28541038.45</v>
      </c>
      <c r="J122" s="373">
        <v>70313442.175</v>
      </c>
      <c r="K122" s="373">
        <v>58347003.202</v>
      </c>
      <c r="L122" s="373">
        <v>89310868.758</v>
      </c>
      <c r="M122" s="374">
        <v>332321371.13699996</v>
      </c>
    </row>
    <row r="123" spans="1:13" s="362" customFormat="1" ht="16.5" customHeight="1">
      <c r="A123" s="372" t="s">
        <v>127</v>
      </c>
      <c r="B123" s="373">
        <v>10525875.958999999</v>
      </c>
      <c r="C123" s="373">
        <v>27962439.133</v>
      </c>
      <c r="D123" s="373">
        <v>40145348.127</v>
      </c>
      <c r="E123" s="373">
        <v>52176769.675000004</v>
      </c>
      <c r="F123" s="373">
        <v>63783632.311</v>
      </c>
      <c r="G123" s="373">
        <v>70311646.56300001</v>
      </c>
      <c r="H123" s="373">
        <v>165686123.376</v>
      </c>
      <c r="I123" s="373">
        <v>177626750.07200003</v>
      </c>
      <c r="J123" s="373">
        <v>482045053.876</v>
      </c>
      <c r="K123" s="373">
        <v>518539914.268</v>
      </c>
      <c r="L123" s="373">
        <v>1515139207.293</v>
      </c>
      <c r="M123" s="375">
        <v>3123942760.653</v>
      </c>
    </row>
    <row r="124" spans="1:13" s="362" customFormat="1" ht="16.5" customHeight="1">
      <c r="A124" s="372"/>
      <c r="B124" s="373"/>
      <c r="C124" s="373"/>
      <c r="D124" s="373"/>
      <c r="E124" s="373"/>
      <c r="F124" s="373"/>
      <c r="G124" s="373"/>
      <c r="H124" s="373"/>
      <c r="I124" s="373"/>
      <c r="J124" s="373"/>
      <c r="K124" s="373"/>
      <c r="L124" s="373"/>
      <c r="M124" s="375"/>
    </row>
    <row r="125" spans="1:13" s="362" customFormat="1" ht="16.5" customHeight="1">
      <c r="A125" s="372" t="s">
        <v>128</v>
      </c>
      <c r="B125" s="373">
        <v>10413096.775</v>
      </c>
      <c r="C125" s="373">
        <v>25769015.233</v>
      </c>
      <c r="D125" s="373">
        <v>34287624.315</v>
      </c>
      <c r="E125" s="373">
        <v>43956481.95</v>
      </c>
      <c r="F125" s="373">
        <v>50882241.923999995</v>
      </c>
      <c r="G125" s="373">
        <v>58845144.955</v>
      </c>
      <c r="H125" s="373">
        <v>141979640.919</v>
      </c>
      <c r="I125" s="373">
        <v>151925581.283</v>
      </c>
      <c r="J125" s="373">
        <v>414903124.46000004</v>
      </c>
      <c r="K125" s="373">
        <v>479975867.207</v>
      </c>
      <c r="L125" s="373">
        <v>1965185443.287</v>
      </c>
      <c r="M125" s="374">
        <v>3378123262.3079996</v>
      </c>
    </row>
    <row r="126" spans="1:13" s="362" customFormat="1" ht="16.5" customHeight="1">
      <c r="A126" s="372" t="s">
        <v>129</v>
      </c>
      <c r="B126" s="373">
        <v>777744.8960000001</v>
      </c>
      <c r="C126" s="373">
        <v>2216810.114</v>
      </c>
      <c r="D126" s="373">
        <v>3378096.438</v>
      </c>
      <c r="E126" s="373">
        <v>4225279.49</v>
      </c>
      <c r="F126" s="373">
        <v>5286899.1620000005</v>
      </c>
      <c r="G126" s="373">
        <v>5303038.840999999</v>
      </c>
      <c r="H126" s="373">
        <v>11540574.416</v>
      </c>
      <c r="I126" s="373">
        <v>11227114.154</v>
      </c>
      <c r="J126" s="373">
        <v>27354442.1</v>
      </c>
      <c r="K126" s="373">
        <v>23462381.71</v>
      </c>
      <c r="L126" s="373">
        <v>27666205.516</v>
      </c>
      <c r="M126" s="374">
        <v>122438586.83700001</v>
      </c>
    </row>
    <row r="127" spans="1:13" s="362" customFormat="1" ht="16.5" customHeight="1">
      <c r="A127" s="372" t="s">
        <v>130</v>
      </c>
      <c r="B127" s="373">
        <v>1011569.6920000002</v>
      </c>
      <c r="C127" s="373">
        <v>3010569.3</v>
      </c>
      <c r="D127" s="373">
        <v>4940725.404000001</v>
      </c>
      <c r="E127" s="373">
        <v>7412272.454</v>
      </c>
      <c r="F127" s="373">
        <v>9634757.683</v>
      </c>
      <c r="G127" s="373">
        <v>10874518.435</v>
      </c>
      <c r="H127" s="373">
        <v>20822621.972999997</v>
      </c>
      <c r="I127" s="373">
        <v>17328039.924</v>
      </c>
      <c r="J127" s="373">
        <v>34070835.674</v>
      </c>
      <c r="K127" s="373">
        <v>19314911.68</v>
      </c>
      <c r="L127" s="373">
        <v>38522217.346</v>
      </c>
      <c r="M127" s="374">
        <v>166943039.565</v>
      </c>
    </row>
    <row r="128" spans="1:13" s="362" customFormat="1" ht="16.5" customHeight="1">
      <c r="A128" s="376" t="s">
        <v>131</v>
      </c>
      <c r="B128" s="373">
        <v>4235028.698000001</v>
      </c>
      <c r="C128" s="373">
        <v>12799018.368999999</v>
      </c>
      <c r="D128" s="373">
        <v>21341034.634</v>
      </c>
      <c r="E128" s="373">
        <v>26440587.066999998</v>
      </c>
      <c r="F128" s="373">
        <v>31187020.513000004</v>
      </c>
      <c r="G128" s="373">
        <v>32830250.697</v>
      </c>
      <c r="H128" s="373">
        <v>63742973.16500001</v>
      </c>
      <c r="I128" s="373">
        <v>61422125.009</v>
      </c>
      <c r="J128" s="373">
        <v>143311453.53</v>
      </c>
      <c r="K128" s="373">
        <v>88261741.26200001</v>
      </c>
      <c r="L128" s="373">
        <v>270597596.919</v>
      </c>
      <c r="M128" s="379">
        <v>756168829.8630002</v>
      </c>
    </row>
    <row r="129" spans="1:13" s="362" customFormat="1" ht="16.5" customHeight="1">
      <c r="A129" s="377" t="s">
        <v>132</v>
      </c>
      <c r="B129" s="378">
        <v>3398252.597</v>
      </c>
      <c r="C129" s="378">
        <v>9785844.863</v>
      </c>
      <c r="D129" s="378">
        <v>14876569.716000002</v>
      </c>
      <c r="E129" s="378">
        <v>19029135.698</v>
      </c>
      <c r="F129" s="378">
        <v>21285111.314</v>
      </c>
      <c r="G129" s="378">
        <v>27399226.926000003</v>
      </c>
      <c r="H129" s="378">
        <v>60886181.057000004</v>
      </c>
      <c r="I129" s="378">
        <v>61494448.181</v>
      </c>
      <c r="J129" s="378">
        <v>164185061.338</v>
      </c>
      <c r="K129" s="378">
        <v>155901413.463</v>
      </c>
      <c r="L129" s="378">
        <v>312254464.86800003</v>
      </c>
      <c r="M129" s="390">
        <v>850495710.021</v>
      </c>
    </row>
    <row r="130" spans="1:13" ht="17.25">
      <c r="A130" s="380" t="s">
        <v>77</v>
      </c>
      <c r="B130" s="381"/>
      <c r="C130" s="381"/>
      <c r="D130" s="381"/>
      <c r="E130" s="381"/>
      <c r="F130" s="381"/>
      <c r="G130" s="381"/>
      <c r="H130" s="381"/>
      <c r="I130" s="381"/>
      <c r="J130" s="381"/>
      <c r="K130" s="381"/>
      <c r="L130" s="381"/>
      <c r="M130" s="382"/>
    </row>
    <row r="131" spans="1:12" ht="16.5" customHeight="1">
      <c r="A131" s="357" t="s">
        <v>26</v>
      </c>
      <c r="B131" s="356"/>
      <c r="C131" s="356"/>
      <c r="D131" s="356"/>
      <c r="E131" s="356"/>
      <c r="F131" s="356"/>
      <c r="G131" s="356"/>
      <c r="H131" s="356"/>
      <c r="I131" s="356"/>
      <c r="J131" s="356"/>
      <c r="K131" s="356"/>
      <c r="L131" s="356"/>
    </row>
    <row r="132" spans="1:12" ht="16.5" customHeight="1">
      <c r="A132" s="357" t="s">
        <v>966</v>
      </c>
      <c r="B132" s="356"/>
      <c r="C132" s="356"/>
      <c r="D132" s="356"/>
      <c r="E132" s="356"/>
      <c r="F132" s="356"/>
      <c r="G132" s="356"/>
      <c r="H132" s="356"/>
      <c r="I132" s="356"/>
      <c r="J132" s="356"/>
      <c r="K132" s="356"/>
      <c r="L132" s="356"/>
    </row>
    <row r="133" spans="2:12" ht="16.5" customHeight="1" thickBot="1">
      <c r="B133" s="356"/>
      <c r="C133" s="356"/>
      <c r="D133" s="356"/>
      <c r="E133" s="356"/>
      <c r="F133" s="356"/>
      <c r="G133" s="356"/>
      <c r="H133" s="356"/>
      <c r="I133" s="356"/>
      <c r="J133" s="356"/>
      <c r="K133" s="356"/>
      <c r="L133" s="356"/>
    </row>
    <row r="134" spans="1:13" ht="16.5" customHeight="1">
      <c r="A134" s="391"/>
      <c r="B134" s="392"/>
      <c r="C134" s="393"/>
      <c r="D134" s="393"/>
      <c r="E134" s="393"/>
      <c r="F134" s="393"/>
      <c r="G134" s="393"/>
      <c r="H134" s="393"/>
      <c r="I134" s="393"/>
      <c r="J134" s="393"/>
      <c r="K134" s="393"/>
      <c r="L134" s="393"/>
      <c r="M134" s="393" t="s">
        <v>615</v>
      </c>
    </row>
    <row r="135" spans="1:13" ht="16.5" customHeight="1">
      <c r="A135" s="363"/>
      <c r="B135" s="364"/>
      <c r="C135" s="364" t="s">
        <v>28</v>
      </c>
      <c r="D135" s="364" t="s">
        <v>29</v>
      </c>
      <c r="E135" s="364" t="s">
        <v>30</v>
      </c>
      <c r="F135" s="364" t="s">
        <v>31</v>
      </c>
      <c r="G135" s="364" t="s">
        <v>32</v>
      </c>
      <c r="H135" s="364" t="s">
        <v>33</v>
      </c>
      <c r="I135" s="364" t="s">
        <v>34</v>
      </c>
      <c r="J135" s="364" t="s">
        <v>35</v>
      </c>
      <c r="K135" s="364" t="s">
        <v>36</v>
      </c>
      <c r="L135" s="364" t="s">
        <v>37</v>
      </c>
      <c r="M135" s="364" t="s">
        <v>970</v>
      </c>
    </row>
    <row r="136" spans="1:13" ht="16.5" customHeight="1">
      <c r="A136" s="365" t="s">
        <v>744</v>
      </c>
      <c r="B136" s="364" t="s">
        <v>38</v>
      </c>
      <c r="C136" s="364" t="s">
        <v>39</v>
      </c>
      <c r="D136" s="364" t="s">
        <v>40</v>
      </c>
      <c r="E136" s="364" t="s">
        <v>41</v>
      </c>
      <c r="F136" s="364" t="s">
        <v>42</v>
      </c>
      <c r="G136" s="364" t="s">
        <v>43</v>
      </c>
      <c r="H136" s="364" t="s">
        <v>44</v>
      </c>
      <c r="I136" s="364" t="s">
        <v>45</v>
      </c>
      <c r="J136" s="364" t="s">
        <v>46</v>
      </c>
      <c r="K136" s="364" t="s">
        <v>47</v>
      </c>
      <c r="L136" s="364" t="s">
        <v>48</v>
      </c>
      <c r="M136" s="364" t="s">
        <v>979</v>
      </c>
    </row>
    <row r="137" spans="1:13" ht="16.5" customHeight="1">
      <c r="A137" s="366"/>
      <c r="B137" s="394"/>
      <c r="C137" s="394"/>
      <c r="D137" s="394"/>
      <c r="E137" s="394"/>
      <c r="F137" s="394"/>
      <c r="G137" s="394"/>
      <c r="H137" s="394"/>
      <c r="I137" s="394"/>
      <c r="J137" s="394"/>
      <c r="K137" s="394"/>
      <c r="L137" s="394"/>
      <c r="M137" s="368"/>
    </row>
    <row r="138" spans="1:13" s="395" customFormat="1" ht="16.5" customHeight="1">
      <c r="A138" s="369" t="s">
        <v>133</v>
      </c>
      <c r="B138" s="370">
        <v>5870025.095000001</v>
      </c>
      <c r="C138" s="370">
        <v>16821300.527</v>
      </c>
      <c r="D138" s="370">
        <v>25373292.732</v>
      </c>
      <c r="E138" s="370">
        <v>35510818.984000005</v>
      </c>
      <c r="F138" s="370">
        <v>43629930.131</v>
      </c>
      <c r="G138" s="370">
        <v>48991146.09</v>
      </c>
      <c r="H138" s="370">
        <v>96629075.644</v>
      </c>
      <c r="I138" s="370">
        <v>90390658.015</v>
      </c>
      <c r="J138" s="370">
        <v>192570483.199</v>
      </c>
      <c r="K138" s="370">
        <v>128858486.529</v>
      </c>
      <c r="L138" s="370">
        <v>413120275.957</v>
      </c>
      <c r="M138" s="369">
        <v>1097765492.903</v>
      </c>
    </row>
    <row r="139" spans="1:13" ht="16.5" customHeight="1">
      <c r="A139" s="372" t="s">
        <v>134</v>
      </c>
      <c r="B139" s="373">
        <v>1678062.1130000001</v>
      </c>
      <c r="C139" s="373">
        <v>5138988.96</v>
      </c>
      <c r="D139" s="373">
        <v>8572100.780000001</v>
      </c>
      <c r="E139" s="373">
        <v>11364567.370000001</v>
      </c>
      <c r="F139" s="373">
        <v>12449906.64</v>
      </c>
      <c r="G139" s="373">
        <v>14616729.297</v>
      </c>
      <c r="H139" s="373">
        <v>31956120.119999997</v>
      </c>
      <c r="I139" s="373">
        <v>28158984.676</v>
      </c>
      <c r="J139" s="373">
        <v>65328207.597</v>
      </c>
      <c r="K139" s="373">
        <v>50007749.43</v>
      </c>
      <c r="L139" s="373">
        <v>109174443.8695</v>
      </c>
      <c r="M139" s="374">
        <v>338445860.8525</v>
      </c>
    </row>
    <row r="140" spans="1:13" ht="16.5" customHeight="1">
      <c r="A140" s="372" t="s">
        <v>135</v>
      </c>
      <c r="B140" s="373">
        <v>3889738.5719999997</v>
      </c>
      <c r="C140" s="373">
        <v>11337650.083999999</v>
      </c>
      <c r="D140" s="373">
        <v>16965928.693</v>
      </c>
      <c r="E140" s="373">
        <v>22186291.874999996</v>
      </c>
      <c r="F140" s="373">
        <v>22709402.690999996</v>
      </c>
      <c r="G140" s="373">
        <v>27593866.312999997</v>
      </c>
      <c r="H140" s="373">
        <v>52122435.443</v>
      </c>
      <c r="I140" s="373">
        <v>55815147.197</v>
      </c>
      <c r="J140" s="373">
        <v>128568663.18300001</v>
      </c>
      <c r="K140" s="373">
        <v>81229850.97199999</v>
      </c>
      <c r="L140" s="373">
        <v>159440281.845</v>
      </c>
      <c r="M140" s="374">
        <v>581859256.868</v>
      </c>
    </row>
    <row r="141" spans="1:13" ht="16.5" customHeight="1">
      <c r="A141" s="372" t="s">
        <v>136</v>
      </c>
      <c r="B141" s="373">
        <v>3072767.53</v>
      </c>
      <c r="C141" s="373">
        <v>9392019.397999998</v>
      </c>
      <c r="D141" s="373">
        <v>15649409.502999999</v>
      </c>
      <c r="E141" s="373">
        <v>18842591.4</v>
      </c>
      <c r="F141" s="373">
        <v>23273186.971</v>
      </c>
      <c r="G141" s="373">
        <v>24016917.091000002</v>
      </c>
      <c r="H141" s="373">
        <v>51626212.09</v>
      </c>
      <c r="I141" s="373">
        <v>45651860.172</v>
      </c>
      <c r="J141" s="373">
        <v>108709056.00999999</v>
      </c>
      <c r="K141" s="373">
        <v>65630039.148</v>
      </c>
      <c r="L141" s="373">
        <v>109329764.107</v>
      </c>
      <c r="M141" s="374">
        <v>475193823.41999996</v>
      </c>
    </row>
    <row r="142" spans="1:13" ht="16.5" customHeight="1">
      <c r="A142" s="372" t="s">
        <v>137</v>
      </c>
      <c r="B142" s="373">
        <v>6875864.279</v>
      </c>
      <c r="C142" s="373">
        <v>15149597.576999998</v>
      </c>
      <c r="D142" s="373">
        <v>19885143.158000004</v>
      </c>
      <c r="E142" s="373">
        <v>24954286.208</v>
      </c>
      <c r="F142" s="373">
        <v>32023620.514000002</v>
      </c>
      <c r="G142" s="373">
        <v>35007384.399</v>
      </c>
      <c r="H142" s="373">
        <v>77219066.671</v>
      </c>
      <c r="I142" s="373">
        <v>79402765.63</v>
      </c>
      <c r="J142" s="373">
        <v>225500973.092</v>
      </c>
      <c r="K142" s="373">
        <v>256416758.926</v>
      </c>
      <c r="L142" s="373">
        <v>983099575.7459999</v>
      </c>
      <c r="M142" s="374">
        <v>1755535036.1999998</v>
      </c>
    </row>
    <row r="143" spans="1:13" ht="16.5" customHeight="1">
      <c r="A143" s="376"/>
      <c r="B143" s="373"/>
      <c r="C143" s="373"/>
      <c r="D143" s="373"/>
      <c r="E143" s="373"/>
      <c r="F143" s="373"/>
      <c r="G143" s="373"/>
      <c r="H143" s="373"/>
      <c r="I143" s="373"/>
      <c r="J143" s="373"/>
      <c r="K143" s="373"/>
      <c r="L143" s="373"/>
      <c r="M143" s="379"/>
    </row>
    <row r="144" spans="1:13" s="398" customFormat="1" ht="16.5" customHeight="1">
      <c r="A144" s="396" t="s">
        <v>850</v>
      </c>
      <c r="B144" s="397">
        <v>467937311.6675298</v>
      </c>
      <c r="C144" s="397">
        <v>1268217463.2013001</v>
      </c>
      <c r="D144" s="397">
        <v>1902860761.165001</v>
      </c>
      <c r="E144" s="397">
        <v>2633453553.9331994</v>
      </c>
      <c r="F144" s="397">
        <v>3248364923.954</v>
      </c>
      <c r="G144" s="397">
        <v>3676519950.0700016</v>
      </c>
      <c r="H144" s="397">
        <v>8138014265.4424</v>
      </c>
      <c r="I144" s="397">
        <v>8486611636.027</v>
      </c>
      <c r="J144" s="397">
        <v>20999605071.728493</v>
      </c>
      <c r="K144" s="397">
        <v>19497127950.893</v>
      </c>
      <c r="L144" s="397">
        <v>100216145601.6475</v>
      </c>
      <c r="M144" s="397">
        <v>170534858489.7295</v>
      </c>
    </row>
    <row r="145" spans="1:13" s="387" customFormat="1" ht="16.5" customHeight="1">
      <c r="A145" s="399"/>
      <c r="B145" s="400"/>
      <c r="C145" s="400"/>
      <c r="D145" s="400"/>
      <c r="E145" s="400"/>
      <c r="F145" s="400"/>
      <c r="G145" s="400"/>
      <c r="H145" s="400"/>
      <c r="I145" s="400"/>
      <c r="J145" s="400"/>
      <c r="K145" s="400"/>
      <c r="L145" s="400"/>
      <c r="M145" s="401"/>
    </row>
    <row r="146" spans="1:13" s="387" customFormat="1" ht="16.5" customHeight="1" thickBot="1">
      <c r="A146" s="402"/>
      <c r="B146" s="402"/>
      <c r="C146" s="402"/>
      <c r="D146" s="402"/>
      <c r="E146" s="402"/>
      <c r="F146" s="402"/>
      <c r="G146" s="402"/>
      <c r="H146" s="402"/>
      <c r="I146" s="402"/>
      <c r="J146" s="402"/>
      <c r="K146" s="402"/>
      <c r="L146" s="402"/>
      <c r="M146" s="402"/>
    </row>
    <row r="147" spans="1:13" ht="16.5" customHeight="1">
      <c r="A147" s="377"/>
      <c r="B147" s="377"/>
      <c r="C147" s="377"/>
      <c r="D147" s="377"/>
      <c r="E147" s="377"/>
      <c r="F147" s="377"/>
      <c r="G147" s="377"/>
      <c r="H147" s="377"/>
      <c r="I147" s="377"/>
      <c r="J147" s="377"/>
      <c r="K147" s="377"/>
      <c r="L147" s="377"/>
      <c r="M147" s="361" t="s">
        <v>615</v>
      </c>
    </row>
    <row r="148" spans="1:13" ht="16.5" customHeight="1">
      <c r="A148" s="363"/>
      <c r="B148" s="364"/>
      <c r="C148" s="364" t="s">
        <v>28</v>
      </c>
      <c r="D148" s="364" t="s">
        <v>29</v>
      </c>
      <c r="E148" s="364" t="s">
        <v>30</v>
      </c>
      <c r="F148" s="364" t="s">
        <v>31</v>
      </c>
      <c r="G148" s="364" t="s">
        <v>32</v>
      </c>
      <c r="H148" s="364" t="s">
        <v>33</v>
      </c>
      <c r="I148" s="364" t="s">
        <v>34</v>
      </c>
      <c r="J148" s="364" t="s">
        <v>35</v>
      </c>
      <c r="K148" s="364" t="s">
        <v>36</v>
      </c>
      <c r="L148" s="364" t="s">
        <v>37</v>
      </c>
      <c r="M148" s="364" t="s">
        <v>970</v>
      </c>
    </row>
    <row r="149" spans="1:13" ht="16.5" customHeight="1">
      <c r="A149" s="365" t="s">
        <v>851</v>
      </c>
      <c r="B149" s="364" t="s">
        <v>38</v>
      </c>
      <c r="C149" s="364" t="s">
        <v>39</v>
      </c>
      <c r="D149" s="364" t="s">
        <v>40</v>
      </c>
      <c r="E149" s="364" t="s">
        <v>41</v>
      </c>
      <c r="F149" s="364" t="s">
        <v>42</v>
      </c>
      <c r="G149" s="364" t="s">
        <v>43</v>
      </c>
      <c r="H149" s="364" t="s">
        <v>44</v>
      </c>
      <c r="I149" s="364" t="s">
        <v>45</v>
      </c>
      <c r="J149" s="364" t="s">
        <v>46</v>
      </c>
      <c r="K149" s="364" t="s">
        <v>47</v>
      </c>
      <c r="L149" s="364" t="s">
        <v>48</v>
      </c>
      <c r="M149" s="364" t="s">
        <v>979</v>
      </c>
    </row>
    <row r="150" spans="1:13" ht="16.5" customHeight="1">
      <c r="A150" s="366"/>
      <c r="B150" s="389"/>
      <c r="C150" s="389"/>
      <c r="D150" s="389"/>
      <c r="E150" s="389"/>
      <c r="F150" s="389"/>
      <c r="G150" s="389"/>
      <c r="H150" s="389"/>
      <c r="I150" s="389"/>
      <c r="J150" s="389"/>
      <c r="K150" s="389"/>
      <c r="L150" s="389"/>
      <c r="M150" s="368"/>
    </row>
    <row r="151" spans="1:13" s="362" customFormat="1" ht="16.5" customHeight="1">
      <c r="A151" s="372" t="s">
        <v>138</v>
      </c>
      <c r="B151" s="370">
        <v>10263577.340100002</v>
      </c>
      <c r="C151" s="370">
        <v>31803394.8822</v>
      </c>
      <c r="D151" s="370">
        <v>49419504.186000004</v>
      </c>
      <c r="E151" s="370">
        <v>69889446.799</v>
      </c>
      <c r="F151" s="370">
        <v>87823641.616</v>
      </c>
      <c r="G151" s="370">
        <v>103367351.163</v>
      </c>
      <c r="H151" s="370">
        <v>251250805.16899997</v>
      </c>
      <c r="I151" s="370">
        <v>299596401.52599996</v>
      </c>
      <c r="J151" s="370">
        <v>753835177.2140001</v>
      </c>
      <c r="K151" s="370">
        <v>657138949.608</v>
      </c>
      <c r="L151" s="370">
        <v>4205235514.2</v>
      </c>
      <c r="M151" s="369">
        <v>6519623763.7032995</v>
      </c>
    </row>
    <row r="152" spans="1:13" s="362" customFormat="1" ht="16.5" customHeight="1">
      <c r="A152" s="372" t="s">
        <v>57</v>
      </c>
      <c r="B152" s="373">
        <v>628165.501</v>
      </c>
      <c r="C152" s="373">
        <v>1980305.852</v>
      </c>
      <c r="D152" s="373">
        <v>3192695.2579999994</v>
      </c>
      <c r="E152" s="373">
        <v>4327549.146</v>
      </c>
      <c r="F152" s="373">
        <v>5278106.032</v>
      </c>
      <c r="G152" s="373">
        <v>6370634.427</v>
      </c>
      <c r="H152" s="373">
        <v>11157814.974</v>
      </c>
      <c r="I152" s="373">
        <v>10389491.901</v>
      </c>
      <c r="J152" s="373">
        <v>21076026.353</v>
      </c>
      <c r="K152" s="373">
        <v>13884504.397000002</v>
      </c>
      <c r="L152" s="373">
        <v>29635789.381</v>
      </c>
      <c r="M152" s="374">
        <v>107921083.222</v>
      </c>
    </row>
    <row r="153" spans="1:13" s="362" customFormat="1" ht="16.5" customHeight="1">
      <c r="A153" s="372" t="s">
        <v>139</v>
      </c>
      <c r="B153" s="373">
        <v>3761126.251</v>
      </c>
      <c r="C153" s="373">
        <v>11389688.042000001</v>
      </c>
      <c r="D153" s="373">
        <v>16718519.571</v>
      </c>
      <c r="E153" s="373">
        <v>20948835.278</v>
      </c>
      <c r="F153" s="373">
        <v>26388360.484</v>
      </c>
      <c r="G153" s="373">
        <v>27039290.174000002</v>
      </c>
      <c r="H153" s="373">
        <v>47885920.847</v>
      </c>
      <c r="I153" s="373">
        <v>40376783.517000005</v>
      </c>
      <c r="J153" s="373">
        <v>71785525.31199999</v>
      </c>
      <c r="K153" s="373">
        <v>42007526.303</v>
      </c>
      <c r="L153" s="373">
        <v>96316672.68029001</v>
      </c>
      <c r="M153" s="374">
        <v>404618248.45929</v>
      </c>
    </row>
    <row r="154" spans="1:13" s="362" customFormat="1" ht="16.5" customHeight="1">
      <c r="A154" s="372" t="s">
        <v>140</v>
      </c>
      <c r="B154" s="373">
        <v>700168.759</v>
      </c>
      <c r="C154" s="373">
        <v>1995811.6039999998</v>
      </c>
      <c r="D154" s="373">
        <v>3231890.3959999997</v>
      </c>
      <c r="E154" s="373">
        <v>5303703.274</v>
      </c>
      <c r="F154" s="373">
        <v>5926175.376</v>
      </c>
      <c r="G154" s="373">
        <v>6614538.02</v>
      </c>
      <c r="H154" s="373">
        <v>13142382.717999998</v>
      </c>
      <c r="I154" s="373">
        <v>10934845.52</v>
      </c>
      <c r="J154" s="373">
        <v>21941720.93</v>
      </c>
      <c r="K154" s="373">
        <v>12468315.06</v>
      </c>
      <c r="L154" s="373">
        <v>11342809.96</v>
      </c>
      <c r="M154" s="374">
        <v>93602361.61700001</v>
      </c>
    </row>
    <row r="155" spans="1:13" s="362" customFormat="1" ht="16.5" customHeight="1">
      <c r="A155" s="372" t="s">
        <v>141</v>
      </c>
      <c r="B155" s="373">
        <v>5116235.065</v>
      </c>
      <c r="C155" s="373">
        <v>13705608.152000003</v>
      </c>
      <c r="D155" s="373">
        <v>19417811.248000003</v>
      </c>
      <c r="E155" s="373">
        <v>29603844.733999997</v>
      </c>
      <c r="F155" s="373">
        <v>38523448.13</v>
      </c>
      <c r="G155" s="373">
        <v>39273603.923999995</v>
      </c>
      <c r="H155" s="373">
        <v>73292698.40200001</v>
      </c>
      <c r="I155" s="373">
        <v>68505152.821</v>
      </c>
      <c r="J155" s="373">
        <v>128376649.825</v>
      </c>
      <c r="K155" s="373">
        <v>100522084.091</v>
      </c>
      <c r="L155" s="373">
        <v>688123046.265</v>
      </c>
      <c r="M155" s="374">
        <v>1204460182.657</v>
      </c>
    </row>
    <row r="156" spans="1:13" s="362" customFormat="1" ht="16.5" customHeight="1">
      <c r="A156" s="372"/>
      <c r="B156" s="373"/>
      <c r="C156" s="373"/>
      <c r="D156" s="373"/>
      <c r="E156" s="373"/>
      <c r="F156" s="373"/>
      <c r="G156" s="373"/>
      <c r="H156" s="373"/>
      <c r="I156" s="373"/>
      <c r="J156" s="373"/>
      <c r="K156" s="373"/>
      <c r="L156" s="373"/>
      <c r="M156" s="374"/>
    </row>
    <row r="157" spans="1:13" s="362" customFormat="1" ht="16.5" customHeight="1">
      <c r="A157" s="372" t="s">
        <v>142</v>
      </c>
      <c r="B157" s="373">
        <v>21454056.51</v>
      </c>
      <c r="C157" s="373">
        <v>57129149.312</v>
      </c>
      <c r="D157" s="373">
        <v>86058139.083</v>
      </c>
      <c r="E157" s="373">
        <v>114909091.36100002</v>
      </c>
      <c r="F157" s="373">
        <v>141094905.067</v>
      </c>
      <c r="G157" s="373">
        <v>154043296.564</v>
      </c>
      <c r="H157" s="373">
        <v>332111885.582</v>
      </c>
      <c r="I157" s="373">
        <v>339215494.472</v>
      </c>
      <c r="J157" s="373">
        <v>818869305.588</v>
      </c>
      <c r="K157" s="373">
        <v>786033689.74</v>
      </c>
      <c r="L157" s="373">
        <v>2204967292.3339996</v>
      </c>
      <c r="M157" s="374">
        <v>5055886305.613</v>
      </c>
    </row>
    <row r="158" spans="1:13" s="362" customFormat="1" ht="16.5" customHeight="1">
      <c r="A158" s="372" t="s">
        <v>143</v>
      </c>
      <c r="B158" s="373">
        <v>1642406.084</v>
      </c>
      <c r="C158" s="373">
        <v>5124311.193</v>
      </c>
      <c r="D158" s="373">
        <v>7593361.414999999</v>
      </c>
      <c r="E158" s="373">
        <v>11597310.856</v>
      </c>
      <c r="F158" s="373">
        <v>14590805.057</v>
      </c>
      <c r="G158" s="373">
        <v>16944972.533</v>
      </c>
      <c r="H158" s="373">
        <v>36887740.713</v>
      </c>
      <c r="I158" s="373">
        <v>34130377.575</v>
      </c>
      <c r="J158" s="373">
        <v>76780552.24399999</v>
      </c>
      <c r="K158" s="373">
        <v>59552432.8</v>
      </c>
      <c r="L158" s="373">
        <v>123256061.634</v>
      </c>
      <c r="M158" s="374">
        <v>388100332.10400003</v>
      </c>
    </row>
    <row r="159" spans="1:13" s="362" customFormat="1" ht="16.5" customHeight="1">
      <c r="A159" s="372" t="s">
        <v>144</v>
      </c>
      <c r="B159" s="373">
        <v>786524.559</v>
      </c>
      <c r="C159" s="373">
        <v>2194257.97</v>
      </c>
      <c r="D159" s="373">
        <v>3481082.225</v>
      </c>
      <c r="E159" s="373">
        <v>5212038.65</v>
      </c>
      <c r="F159" s="373">
        <v>5902399.612</v>
      </c>
      <c r="G159" s="373">
        <v>5808305.728999999</v>
      </c>
      <c r="H159" s="373">
        <v>11883199.18</v>
      </c>
      <c r="I159" s="373">
        <v>9912979.65</v>
      </c>
      <c r="J159" s="373">
        <v>23115530.734</v>
      </c>
      <c r="K159" s="373">
        <v>12560512.01</v>
      </c>
      <c r="L159" s="373">
        <v>11272470.095999999</v>
      </c>
      <c r="M159" s="374">
        <v>92129300.415</v>
      </c>
    </row>
    <row r="160" spans="1:13" s="362" customFormat="1" ht="16.5" customHeight="1">
      <c r="A160" s="372" t="s">
        <v>145</v>
      </c>
      <c r="B160" s="373">
        <v>6252570.2267700005</v>
      </c>
      <c r="C160" s="373">
        <v>19870641.776</v>
      </c>
      <c r="D160" s="373">
        <v>31928080.939</v>
      </c>
      <c r="E160" s="373">
        <v>39385657.376</v>
      </c>
      <c r="F160" s="373">
        <v>40923183.94</v>
      </c>
      <c r="G160" s="373">
        <v>41355401.596999995</v>
      </c>
      <c r="H160" s="373">
        <v>73834431.62</v>
      </c>
      <c r="I160" s="373">
        <v>58519038.485</v>
      </c>
      <c r="J160" s="373">
        <v>132885118.81899999</v>
      </c>
      <c r="K160" s="373">
        <v>86237433.64500001</v>
      </c>
      <c r="L160" s="373">
        <v>260161679.361</v>
      </c>
      <c r="M160" s="374">
        <v>791353237.78477</v>
      </c>
    </row>
    <row r="161" spans="1:13" s="362" customFormat="1" ht="16.5" customHeight="1">
      <c r="A161" s="372" t="s">
        <v>146</v>
      </c>
      <c r="B161" s="373">
        <v>767307.7370000001</v>
      </c>
      <c r="C161" s="373">
        <v>2738648.982</v>
      </c>
      <c r="D161" s="374">
        <v>3914627.886</v>
      </c>
      <c r="E161" s="374">
        <v>4383685.03</v>
      </c>
      <c r="F161" s="373">
        <v>6234911.966999999</v>
      </c>
      <c r="G161" s="373">
        <v>6769926.149</v>
      </c>
      <c r="H161" s="373">
        <v>12501185.690000001</v>
      </c>
      <c r="I161" s="373">
        <v>7782194.747</v>
      </c>
      <c r="J161" s="373">
        <v>13743389.139</v>
      </c>
      <c r="K161" s="373">
        <v>8149888.033</v>
      </c>
      <c r="L161" s="373">
        <v>15905830.572999999</v>
      </c>
      <c r="M161" s="374">
        <v>82891595.933</v>
      </c>
    </row>
    <row r="162" spans="1:13" s="362" customFormat="1" ht="16.5" customHeight="1">
      <c r="A162" s="372"/>
      <c r="B162" s="373"/>
      <c r="C162" s="373"/>
      <c r="D162" s="374"/>
      <c r="E162" s="374"/>
      <c r="F162" s="373"/>
      <c r="G162" s="373"/>
      <c r="H162" s="373"/>
      <c r="I162" s="373"/>
      <c r="J162" s="373"/>
      <c r="K162" s="373"/>
      <c r="L162" s="373"/>
      <c r="M162" s="374"/>
    </row>
    <row r="163" spans="1:13" s="362" customFormat="1" ht="16.5" customHeight="1">
      <c r="A163" s="372" t="s">
        <v>75</v>
      </c>
      <c r="B163" s="373">
        <v>2982678.39</v>
      </c>
      <c r="C163" s="373">
        <v>7631301.011</v>
      </c>
      <c r="D163" s="373">
        <v>10653765.066</v>
      </c>
      <c r="E163" s="373">
        <v>13158712.409000002</v>
      </c>
      <c r="F163" s="373">
        <v>15824250.331</v>
      </c>
      <c r="G163" s="373">
        <v>18728140.324</v>
      </c>
      <c r="H163" s="373">
        <v>40992248.708000004</v>
      </c>
      <c r="I163" s="373">
        <v>48126561.468</v>
      </c>
      <c r="J163" s="373">
        <v>120712603.45700002</v>
      </c>
      <c r="K163" s="373">
        <v>107158456.161</v>
      </c>
      <c r="L163" s="373">
        <v>669007471.9790001</v>
      </c>
      <c r="M163" s="374">
        <v>1054976189.3040001</v>
      </c>
    </row>
    <row r="164" spans="1:13" s="362" customFormat="1" ht="16.5" customHeight="1">
      <c r="A164" s="372" t="s">
        <v>910</v>
      </c>
      <c r="B164" s="373">
        <v>1354455.2196</v>
      </c>
      <c r="C164" s="373">
        <v>3047358.3370000003</v>
      </c>
      <c r="D164" s="373">
        <v>4018691.4359999998</v>
      </c>
      <c r="E164" s="373">
        <v>6224095.347000001</v>
      </c>
      <c r="F164" s="373">
        <v>6231959.694</v>
      </c>
      <c r="G164" s="373">
        <v>7017618.575999999</v>
      </c>
      <c r="H164" s="373">
        <v>17620636.403</v>
      </c>
      <c r="I164" s="373">
        <v>20615553.205</v>
      </c>
      <c r="J164" s="373">
        <v>52593523.83</v>
      </c>
      <c r="K164" s="373">
        <v>52385972.256</v>
      </c>
      <c r="L164" s="373">
        <v>523693266.30200005</v>
      </c>
      <c r="M164" s="374">
        <v>694803130.6056001</v>
      </c>
    </row>
    <row r="165" spans="1:13" s="362" customFormat="1" ht="16.5" customHeight="1">
      <c r="A165" s="372" t="s">
        <v>787</v>
      </c>
      <c r="B165" s="374">
        <v>1090097.206</v>
      </c>
      <c r="C165" s="374">
        <v>3174700.478</v>
      </c>
      <c r="D165" s="374">
        <v>4573029.279000001</v>
      </c>
      <c r="E165" s="374">
        <v>7708445.988</v>
      </c>
      <c r="F165" s="374">
        <v>8625082.518</v>
      </c>
      <c r="G165" s="374">
        <v>8559988.324</v>
      </c>
      <c r="H165" s="374">
        <v>14222787.995000001</v>
      </c>
      <c r="I165" s="374">
        <v>12364846.761</v>
      </c>
      <c r="J165" s="374">
        <v>28045009.14</v>
      </c>
      <c r="K165" s="374">
        <v>18341029.132</v>
      </c>
      <c r="L165" s="374">
        <v>56342761.888000004</v>
      </c>
      <c r="M165" s="374">
        <v>163047778.70900002</v>
      </c>
    </row>
    <row r="166" spans="1:13" s="362" customFormat="1" ht="16.5" customHeight="1">
      <c r="A166" s="372" t="s">
        <v>147</v>
      </c>
      <c r="B166" s="374">
        <v>2576745.77</v>
      </c>
      <c r="C166" s="374">
        <v>7459807.6620000005</v>
      </c>
      <c r="D166" s="374">
        <v>11433023.66</v>
      </c>
      <c r="E166" s="374">
        <v>14713483.578</v>
      </c>
      <c r="F166" s="374">
        <v>17752147.848</v>
      </c>
      <c r="G166" s="374">
        <v>17806470.792</v>
      </c>
      <c r="H166" s="374">
        <v>41125652.39</v>
      </c>
      <c r="I166" s="374">
        <v>39571412.85599999</v>
      </c>
      <c r="J166" s="374">
        <v>74803597.236</v>
      </c>
      <c r="K166" s="374">
        <v>59766940.804</v>
      </c>
      <c r="L166" s="374">
        <v>321010510.091</v>
      </c>
      <c r="M166" s="374">
        <v>608019792.687</v>
      </c>
    </row>
    <row r="167" spans="1:13" s="362" customFormat="1" ht="16.5" customHeight="1">
      <c r="A167" s="372" t="s">
        <v>148</v>
      </c>
      <c r="B167" s="374">
        <v>943882.1709999999</v>
      </c>
      <c r="C167" s="374">
        <v>2949990.868</v>
      </c>
      <c r="D167" s="374">
        <v>4571169.058</v>
      </c>
      <c r="E167" s="374">
        <v>6703336.096</v>
      </c>
      <c r="F167" s="374">
        <v>7093492.768999999</v>
      </c>
      <c r="G167" s="374">
        <v>6306930.824</v>
      </c>
      <c r="H167" s="374">
        <v>10407226.794</v>
      </c>
      <c r="I167" s="374">
        <v>9706099.58</v>
      </c>
      <c r="J167" s="374">
        <v>19782950.158</v>
      </c>
      <c r="K167" s="374">
        <v>11664311.695</v>
      </c>
      <c r="L167" s="374">
        <v>31424237.623</v>
      </c>
      <c r="M167" s="374">
        <v>111553627.63599998</v>
      </c>
    </row>
    <row r="168" spans="1:13" s="362" customFormat="1" ht="16.5" customHeight="1">
      <c r="A168" s="372"/>
      <c r="B168" s="374"/>
      <c r="C168" s="374"/>
      <c r="D168" s="374"/>
      <c r="E168" s="374"/>
      <c r="F168" s="374"/>
      <c r="G168" s="374"/>
      <c r="H168" s="374"/>
      <c r="I168" s="374"/>
      <c r="J168" s="374"/>
      <c r="K168" s="374"/>
      <c r="L168" s="374"/>
      <c r="M168" s="374"/>
    </row>
    <row r="169" spans="1:13" s="362" customFormat="1" ht="16.5" customHeight="1">
      <c r="A169" s="372" t="s">
        <v>149</v>
      </c>
      <c r="B169" s="374">
        <v>12224610.903</v>
      </c>
      <c r="C169" s="374">
        <v>37685813.870000005</v>
      </c>
      <c r="D169" s="374">
        <v>60808139.39699999</v>
      </c>
      <c r="E169" s="374">
        <v>84830754.802</v>
      </c>
      <c r="F169" s="374">
        <v>101486072.30399999</v>
      </c>
      <c r="G169" s="374">
        <v>109569386.39400001</v>
      </c>
      <c r="H169" s="374">
        <v>229275012.034</v>
      </c>
      <c r="I169" s="374">
        <v>225766276.994</v>
      </c>
      <c r="J169" s="374">
        <v>470855317.579</v>
      </c>
      <c r="K169" s="374">
        <v>362497856.176</v>
      </c>
      <c r="L169" s="374">
        <v>683267249.219</v>
      </c>
      <c r="M169" s="374">
        <v>2378266489.672</v>
      </c>
    </row>
    <row r="170" spans="1:13" s="362" customFormat="1" ht="16.5" customHeight="1">
      <c r="A170" s="372" t="s">
        <v>150</v>
      </c>
      <c r="B170" s="374">
        <v>3813987.9739999995</v>
      </c>
      <c r="C170" s="374">
        <v>11402778.331</v>
      </c>
      <c r="D170" s="374">
        <v>16603781.855</v>
      </c>
      <c r="E170" s="374">
        <v>23691075.35</v>
      </c>
      <c r="F170" s="374">
        <v>32640580.681</v>
      </c>
      <c r="G170" s="374">
        <v>33248017.489</v>
      </c>
      <c r="H170" s="374">
        <v>56976135.57800001</v>
      </c>
      <c r="I170" s="374">
        <v>48361914.91000001</v>
      </c>
      <c r="J170" s="374">
        <v>97304269.402</v>
      </c>
      <c r="K170" s="374">
        <v>65525937.69</v>
      </c>
      <c r="L170" s="374">
        <v>191856332.451</v>
      </c>
      <c r="M170" s="374">
        <v>581424811.7110001</v>
      </c>
    </row>
    <row r="171" spans="1:13" s="362" customFormat="1" ht="16.5" customHeight="1">
      <c r="A171" s="374" t="s">
        <v>151</v>
      </c>
      <c r="B171" s="374">
        <v>2162788.169</v>
      </c>
      <c r="C171" s="374">
        <v>7522545.7069999995</v>
      </c>
      <c r="D171" s="374">
        <v>11379488.454</v>
      </c>
      <c r="E171" s="374">
        <v>17373303.407</v>
      </c>
      <c r="F171" s="374">
        <v>20240996.516</v>
      </c>
      <c r="G171" s="374">
        <v>24175997.362999998</v>
      </c>
      <c r="H171" s="374">
        <v>47570690.906</v>
      </c>
      <c r="I171" s="374">
        <v>38771520.778</v>
      </c>
      <c r="J171" s="374">
        <v>77829205.32399999</v>
      </c>
      <c r="K171" s="374">
        <v>44708763.928</v>
      </c>
      <c r="L171" s="374">
        <v>52607973.5</v>
      </c>
      <c r="M171" s="374">
        <v>344343274.05200005</v>
      </c>
    </row>
    <row r="172" spans="1:13" s="362" customFormat="1" ht="16.5" customHeight="1">
      <c r="A172" s="376" t="s">
        <v>152</v>
      </c>
      <c r="B172" s="379">
        <v>588487.727</v>
      </c>
      <c r="C172" s="379">
        <v>1785723.6859999998</v>
      </c>
      <c r="D172" s="379">
        <v>2310453.447</v>
      </c>
      <c r="E172" s="379">
        <v>3047158.0340000005</v>
      </c>
      <c r="F172" s="379">
        <v>3805963.8889999995</v>
      </c>
      <c r="G172" s="379">
        <v>4117947.325</v>
      </c>
      <c r="H172" s="379">
        <v>7694316.763</v>
      </c>
      <c r="I172" s="379">
        <v>6256406.535</v>
      </c>
      <c r="J172" s="379">
        <v>16750719.177000001</v>
      </c>
      <c r="K172" s="379">
        <v>13830125.993999999</v>
      </c>
      <c r="L172" s="379">
        <v>85594174.53100002</v>
      </c>
      <c r="M172" s="379">
        <v>145781477.10800004</v>
      </c>
    </row>
    <row r="173" spans="1:13" s="362" customFormat="1" ht="16.5" customHeight="1">
      <c r="A173" s="377" t="s">
        <v>153</v>
      </c>
      <c r="B173" s="390">
        <v>7805650.246</v>
      </c>
      <c r="C173" s="390">
        <v>23587076.809</v>
      </c>
      <c r="D173" s="390">
        <v>35218790.556</v>
      </c>
      <c r="E173" s="390">
        <v>46308262.344</v>
      </c>
      <c r="F173" s="390">
        <v>55614650.98</v>
      </c>
      <c r="G173" s="390">
        <v>50182361.739</v>
      </c>
      <c r="H173" s="390">
        <v>106456924.6</v>
      </c>
      <c r="I173" s="390">
        <v>96225676.806</v>
      </c>
      <c r="J173" s="390">
        <v>208725720.34899998</v>
      </c>
      <c r="K173" s="390">
        <v>148490245.44500002</v>
      </c>
      <c r="L173" s="390">
        <v>650622090.312</v>
      </c>
      <c r="M173" s="390">
        <v>1429237450.1859999</v>
      </c>
    </row>
    <row r="174" spans="1:13" s="404" customFormat="1" ht="17.25">
      <c r="A174" s="380" t="s">
        <v>77</v>
      </c>
      <c r="B174" s="403"/>
      <c r="C174" s="403"/>
      <c r="D174" s="403"/>
      <c r="E174" s="403"/>
      <c r="F174" s="403"/>
      <c r="G174" s="403"/>
      <c r="H174" s="403"/>
      <c r="I174" s="403"/>
      <c r="J174" s="403"/>
      <c r="K174" s="403"/>
      <c r="L174" s="403"/>
      <c r="M174" s="403"/>
    </row>
    <row r="175" spans="1:13" ht="16.5" customHeight="1">
      <c r="A175" s="357" t="s">
        <v>26</v>
      </c>
      <c r="B175" s="405"/>
      <c r="C175" s="405"/>
      <c r="D175" s="405"/>
      <c r="E175" s="405"/>
      <c r="F175" s="405"/>
      <c r="G175" s="405"/>
      <c r="H175" s="405"/>
      <c r="I175" s="405"/>
      <c r="J175" s="405"/>
      <c r="K175" s="405"/>
      <c r="L175" s="405"/>
      <c r="M175" s="405"/>
    </row>
    <row r="176" spans="1:13" ht="16.5" customHeight="1">
      <c r="A176" s="357" t="s">
        <v>966</v>
      </c>
      <c r="B176" s="406"/>
      <c r="C176" s="406"/>
      <c r="D176" s="406"/>
      <c r="E176" s="406"/>
      <c r="F176" s="406"/>
      <c r="G176" s="406"/>
      <c r="H176" s="406"/>
      <c r="I176" s="406"/>
      <c r="J176" s="406"/>
      <c r="K176" s="406"/>
      <c r="L176" s="406"/>
      <c r="M176" s="406"/>
    </row>
    <row r="177" spans="2:12" ht="16.5" customHeight="1" thickBot="1">
      <c r="B177" s="356"/>
      <c r="C177" s="356"/>
      <c r="D177" s="356"/>
      <c r="E177" s="356"/>
      <c r="F177" s="356"/>
      <c r="G177" s="356"/>
      <c r="H177" s="356"/>
      <c r="I177" s="356"/>
      <c r="J177" s="356"/>
      <c r="K177" s="356"/>
      <c r="L177" s="356"/>
    </row>
    <row r="178" spans="1:13" ht="16.5" customHeight="1">
      <c r="A178" s="359"/>
      <c r="B178" s="383"/>
      <c r="C178" s="361"/>
      <c r="D178" s="361"/>
      <c r="E178" s="361"/>
      <c r="F178" s="361"/>
      <c r="G178" s="361"/>
      <c r="H178" s="361"/>
      <c r="I178" s="361"/>
      <c r="J178" s="361"/>
      <c r="K178" s="361"/>
      <c r="L178" s="361"/>
      <c r="M178" s="361" t="s">
        <v>615</v>
      </c>
    </row>
    <row r="179" spans="1:13" ht="16.5" customHeight="1">
      <c r="A179" s="363"/>
      <c r="B179" s="364"/>
      <c r="C179" s="364" t="s">
        <v>28</v>
      </c>
      <c r="D179" s="364" t="s">
        <v>29</v>
      </c>
      <c r="E179" s="364" t="s">
        <v>30</v>
      </c>
      <c r="F179" s="364" t="s">
        <v>31</v>
      </c>
      <c r="G179" s="364" t="s">
        <v>32</v>
      </c>
      <c r="H179" s="364" t="s">
        <v>33</v>
      </c>
      <c r="I179" s="364" t="s">
        <v>34</v>
      </c>
      <c r="J179" s="364" t="s">
        <v>35</v>
      </c>
      <c r="K179" s="364" t="s">
        <v>36</v>
      </c>
      <c r="L179" s="364" t="s">
        <v>37</v>
      </c>
      <c r="M179" s="364" t="s">
        <v>970</v>
      </c>
    </row>
    <row r="180" spans="1:13" ht="16.5" customHeight="1">
      <c r="A180" s="365" t="s">
        <v>851</v>
      </c>
      <c r="B180" s="364" t="s">
        <v>38</v>
      </c>
      <c r="C180" s="364" t="s">
        <v>39</v>
      </c>
      <c r="D180" s="364" t="s">
        <v>40</v>
      </c>
      <c r="E180" s="364" t="s">
        <v>41</v>
      </c>
      <c r="F180" s="364" t="s">
        <v>42</v>
      </c>
      <c r="G180" s="364" t="s">
        <v>43</v>
      </c>
      <c r="H180" s="364" t="s">
        <v>44</v>
      </c>
      <c r="I180" s="364" t="s">
        <v>45</v>
      </c>
      <c r="J180" s="364" t="s">
        <v>46</v>
      </c>
      <c r="K180" s="364" t="s">
        <v>47</v>
      </c>
      <c r="L180" s="364" t="s">
        <v>48</v>
      </c>
      <c r="M180" s="364" t="s">
        <v>979</v>
      </c>
    </row>
    <row r="181" spans="1:13" ht="16.5" customHeight="1">
      <c r="A181" s="366"/>
      <c r="B181" s="389"/>
      <c r="C181" s="389"/>
      <c r="D181" s="389"/>
      <c r="E181" s="389"/>
      <c r="F181" s="389"/>
      <c r="G181" s="389"/>
      <c r="H181" s="389"/>
      <c r="I181" s="389"/>
      <c r="J181" s="389"/>
      <c r="K181" s="389"/>
      <c r="L181" s="389"/>
      <c r="M181" s="368"/>
    </row>
    <row r="182" spans="1:13" s="362" customFormat="1" ht="16.5" customHeight="1">
      <c r="A182" s="372" t="s">
        <v>154</v>
      </c>
      <c r="B182" s="369">
        <v>3112813.954</v>
      </c>
      <c r="C182" s="369">
        <v>8992435.197</v>
      </c>
      <c r="D182" s="369">
        <v>14052204.203999998</v>
      </c>
      <c r="E182" s="369">
        <v>19193206.19</v>
      </c>
      <c r="F182" s="369">
        <v>23195175.509999998</v>
      </c>
      <c r="G182" s="369">
        <v>27372998.473</v>
      </c>
      <c r="H182" s="369">
        <v>62500258.1</v>
      </c>
      <c r="I182" s="369">
        <v>65270831.806</v>
      </c>
      <c r="J182" s="369">
        <v>137859727.034</v>
      </c>
      <c r="K182" s="369">
        <v>116282124.856</v>
      </c>
      <c r="L182" s="369">
        <v>426235321.707</v>
      </c>
      <c r="M182" s="369">
        <v>904067097.0310001</v>
      </c>
    </row>
    <row r="183" spans="1:13" s="362" customFormat="1" ht="16.5" customHeight="1">
      <c r="A183" s="372" t="s">
        <v>155</v>
      </c>
      <c r="B183" s="374">
        <v>946976.719</v>
      </c>
      <c r="C183" s="374">
        <v>2959618.276</v>
      </c>
      <c r="D183" s="374">
        <v>5143698.41</v>
      </c>
      <c r="E183" s="374">
        <v>6953955.142</v>
      </c>
      <c r="F183" s="374">
        <v>8839852.622</v>
      </c>
      <c r="G183" s="374">
        <v>10974087.485000001</v>
      </c>
      <c r="H183" s="374">
        <v>22575350.57</v>
      </c>
      <c r="I183" s="374">
        <v>24374359.362</v>
      </c>
      <c r="J183" s="374">
        <v>59081388.474999994</v>
      </c>
      <c r="K183" s="374">
        <v>48833469.311</v>
      </c>
      <c r="L183" s="374">
        <v>100607183.918</v>
      </c>
      <c r="M183" s="374">
        <v>291289940.28999996</v>
      </c>
    </row>
    <row r="184" spans="1:13" s="362" customFormat="1" ht="16.5" customHeight="1">
      <c r="A184" s="372" t="s">
        <v>156</v>
      </c>
      <c r="B184" s="374">
        <v>2187053.449</v>
      </c>
      <c r="C184" s="374">
        <v>6240365.159</v>
      </c>
      <c r="D184" s="374">
        <v>10260677.687</v>
      </c>
      <c r="E184" s="374">
        <v>14623825.978999998</v>
      </c>
      <c r="F184" s="374">
        <v>16070558.702</v>
      </c>
      <c r="G184" s="374">
        <v>13913858.137000002</v>
      </c>
      <c r="H184" s="374">
        <v>23828140.979</v>
      </c>
      <c r="I184" s="374">
        <v>17252510.285</v>
      </c>
      <c r="J184" s="374">
        <v>39205025.084</v>
      </c>
      <c r="K184" s="374">
        <v>22689528.476</v>
      </c>
      <c r="L184" s="374">
        <v>104676863.92</v>
      </c>
      <c r="M184" s="374">
        <v>270948407.857</v>
      </c>
    </row>
    <row r="185" spans="1:13" s="362" customFormat="1" ht="16.5" customHeight="1">
      <c r="A185" s="372" t="s">
        <v>157</v>
      </c>
      <c r="B185" s="374">
        <v>17248835.5812</v>
      </c>
      <c r="C185" s="374">
        <v>54976742.311</v>
      </c>
      <c r="D185" s="374">
        <v>85475444.459</v>
      </c>
      <c r="E185" s="374">
        <v>120467609.24700001</v>
      </c>
      <c r="F185" s="374">
        <v>143013966.63500002</v>
      </c>
      <c r="G185" s="374">
        <v>150077842.698</v>
      </c>
      <c r="H185" s="374">
        <v>299537644.729</v>
      </c>
      <c r="I185" s="374">
        <v>286683052.7379999</v>
      </c>
      <c r="J185" s="374">
        <v>606409298.4929999</v>
      </c>
      <c r="K185" s="374">
        <v>467577233.403</v>
      </c>
      <c r="L185" s="374">
        <v>940837854.5209999</v>
      </c>
      <c r="M185" s="374">
        <v>3172305524.8152</v>
      </c>
    </row>
    <row r="186" spans="1:13" s="362" customFormat="1" ht="16.5" customHeight="1">
      <c r="A186" s="372" t="s">
        <v>952</v>
      </c>
      <c r="B186" s="374">
        <v>20983037.134000003</v>
      </c>
      <c r="C186" s="374">
        <v>71841570.581</v>
      </c>
      <c r="D186" s="374">
        <v>114879080.56699999</v>
      </c>
      <c r="E186" s="374">
        <v>157178130.042</v>
      </c>
      <c r="F186" s="374">
        <v>178997928.528</v>
      </c>
      <c r="G186" s="374">
        <v>182023249.524</v>
      </c>
      <c r="H186" s="374">
        <v>346115478.73800004</v>
      </c>
      <c r="I186" s="374">
        <v>306765597.246</v>
      </c>
      <c r="J186" s="374">
        <v>592152698.601</v>
      </c>
      <c r="K186" s="374">
        <v>386691708.61399996</v>
      </c>
      <c r="L186" s="374">
        <v>1574395819.302</v>
      </c>
      <c r="M186" s="374">
        <v>3932024298.877</v>
      </c>
    </row>
    <row r="187" spans="1:13" s="362" customFormat="1" ht="16.5" customHeight="1">
      <c r="A187" s="372"/>
      <c r="B187" s="374"/>
      <c r="C187" s="374"/>
      <c r="D187" s="374"/>
      <c r="E187" s="374"/>
      <c r="F187" s="374"/>
      <c r="G187" s="374"/>
      <c r="H187" s="374"/>
      <c r="I187" s="374"/>
      <c r="J187" s="374"/>
      <c r="K187" s="374"/>
      <c r="L187" s="374"/>
      <c r="M187" s="374"/>
    </row>
    <row r="188" spans="1:13" s="362" customFormat="1" ht="16.5" customHeight="1">
      <c r="A188" s="372" t="s">
        <v>158</v>
      </c>
      <c r="B188" s="374">
        <v>760438.939</v>
      </c>
      <c r="C188" s="374">
        <v>1858498.128</v>
      </c>
      <c r="D188" s="374">
        <v>2888113.8589999997</v>
      </c>
      <c r="E188" s="374">
        <v>3962839.4519999996</v>
      </c>
      <c r="F188" s="374">
        <v>3055799.32</v>
      </c>
      <c r="G188" s="374">
        <v>3482490.99</v>
      </c>
      <c r="H188" s="374">
        <v>6758303.629000001</v>
      </c>
      <c r="I188" s="374">
        <v>6997837.282</v>
      </c>
      <c r="J188" s="374">
        <v>16594497.124</v>
      </c>
      <c r="K188" s="374">
        <v>9368358.322999999</v>
      </c>
      <c r="L188" s="374">
        <v>22861689.791</v>
      </c>
      <c r="M188" s="374">
        <v>78588866.837</v>
      </c>
    </row>
    <row r="189" spans="1:13" s="362" customFormat="1" ht="16.5" customHeight="1">
      <c r="A189" s="372" t="s">
        <v>159</v>
      </c>
      <c r="B189" s="374">
        <v>3812293.988</v>
      </c>
      <c r="C189" s="374">
        <v>13649672.702</v>
      </c>
      <c r="D189" s="374">
        <v>19586004.621</v>
      </c>
      <c r="E189" s="374">
        <v>30190671.618</v>
      </c>
      <c r="F189" s="374">
        <v>33404852.311</v>
      </c>
      <c r="G189" s="374">
        <v>33798566.144</v>
      </c>
      <c r="H189" s="374">
        <v>65308156.569000006</v>
      </c>
      <c r="I189" s="374">
        <v>50167438.68400001</v>
      </c>
      <c r="J189" s="374">
        <v>82723869.15</v>
      </c>
      <c r="K189" s="374">
        <v>48480866.371999994</v>
      </c>
      <c r="L189" s="374">
        <v>77530636.87</v>
      </c>
      <c r="M189" s="374">
        <v>458653029.02900004</v>
      </c>
    </row>
    <row r="190" spans="1:13" s="362" customFormat="1" ht="16.5" customHeight="1">
      <c r="A190" s="372" t="s">
        <v>160</v>
      </c>
      <c r="B190" s="374">
        <v>1426768.63</v>
      </c>
      <c r="C190" s="374">
        <v>2643138.89</v>
      </c>
      <c r="D190" s="374">
        <v>3433845.87</v>
      </c>
      <c r="E190" s="374">
        <v>4498897.625</v>
      </c>
      <c r="F190" s="374">
        <v>5451688.441</v>
      </c>
      <c r="G190" s="374">
        <v>5896241.273000001</v>
      </c>
      <c r="H190" s="374">
        <v>14441585.395</v>
      </c>
      <c r="I190" s="374">
        <v>18129328.985</v>
      </c>
      <c r="J190" s="374">
        <v>48766101.56</v>
      </c>
      <c r="K190" s="374">
        <v>54665006.214</v>
      </c>
      <c r="L190" s="374">
        <v>218096560.867</v>
      </c>
      <c r="M190" s="374">
        <v>377449163.75</v>
      </c>
    </row>
    <row r="191" spans="1:13" s="362" customFormat="1" ht="16.5" customHeight="1">
      <c r="A191" s="372" t="s">
        <v>161</v>
      </c>
      <c r="B191" s="374">
        <v>8143298.091999999</v>
      </c>
      <c r="C191" s="374">
        <v>29658911.201</v>
      </c>
      <c r="D191" s="374">
        <v>51601841.909</v>
      </c>
      <c r="E191" s="374">
        <v>71939631.29800001</v>
      </c>
      <c r="F191" s="374">
        <v>83322950.45</v>
      </c>
      <c r="G191" s="374">
        <v>90930612.52300002</v>
      </c>
      <c r="H191" s="374">
        <v>175159340.49800003</v>
      </c>
      <c r="I191" s="374">
        <v>166722801.67900002</v>
      </c>
      <c r="J191" s="374">
        <v>326215678.474</v>
      </c>
      <c r="K191" s="374">
        <v>217972390.504</v>
      </c>
      <c r="L191" s="374">
        <v>386273389.08000004</v>
      </c>
      <c r="M191" s="374">
        <v>1607940845.7080002</v>
      </c>
    </row>
    <row r="192" spans="1:13" s="362" customFormat="1" ht="16.5" customHeight="1">
      <c r="A192" s="372" t="s">
        <v>162</v>
      </c>
      <c r="B192" s="374">
        <v>1456257.827</v>
      </c>
      <c r="C192" s="374">
        <v>4558135.169</v>
      </c>
      <c r="D192" s="374">
        <v>5803252.507</v>
      </c>
      <c r="E192" s="374">
        <v>6798582.041999999</v>
      </c>
      <c r="F192" s="374">
        <v>7537029.3209999995</v>
      </c>
      <c r="G192" s="374">
        <v>8142012.56</v>
      </c>
      <c r="H192" s="374">
        <v>16535675.039</v>
      </c>
      <c r="I192" s="374">
        <v>17233904.257</v>
      </c>
      <c r="J192" s="374">
        <v>35329918.725</v>
      </c>
      <c r="K192" s="374">
        <v>31281347.816</v>
      </c>
      <c r="L192" s="374">
        <v>203311636.144</v>
      </c>
      <c r="M192" s="374">
        <v>337987751.407</v>
      </c>
    </row>
    <row r="193" spans="1:13" s="362" customFormat="1" ht="16.5" customHeight="1">
      <c r="A193" s="372"/>
      <c r="B193" s="374"/>
      <c r="C193" s="374"/>
      <c r="D193" s="374"/>
      <c r="E193" s="374"/>
      <c r="F193" s="374"/>
      <c r="G193" s="374"/>
      <c r="H193" s="374"/>
      <c r="I193" s="374"/>
      <c r="J193" s="374"/>
      <c r="K193" s="374"/>
      <c r="L193" s="374"/>
      <c r="M193" s="374"/>
    </row>
    <row r="194" spans="1:13" s="362" customFormat="1" ht="16.5" customHeight="1">
      <c r="A194" s="372" t="s">
        <v>118</v>
      </c>
      <c r="B194" s="374">
        <v>20794985.111</v>
      </c>
      <c r="C194" s="374">
        <v>69529828.388</v>
      </c>
      <c r="D194" s="374">
        <v>104168690.27700001</v>
      </c>
      <c r="E194" s="374">
        <v>145627531.50199997</v>
      </c>
      <c r="F194" s="374">
        <v>174078872.80200002</v>
      </c>
      <c r="G194" s="374">
        <v>188654044.45499998</v>
      </c>
      <c r="H194" s="374">
        <v>370607127</v>
      </c>
      <c r="I194" s="374">
        <v>309985040.966</v>
      </c>
      <c r="J194" s="374">
        <v>531126189.088</v>
      </c>
      <c r="K194" s="374">
        <v>372754353.653</v>
      </c>
      <c r="L194" s="374">
        <v>3394540292.5709996</v>
      </c>
      <c r="M194" s="374">
        <v>5681866955.813</v>
      </c>
    </row>
    <row r="195" spans="1:13" s="362" customFormat="1" ht="16.5" customHeight="1">
      <c r="A195" s="372" t="s">
        <v>831</v>
      </c>
      <c r="B195" s="374">
        <v>10555205.091</v>
      </c>
      <c r="C195" s="374">
        <v>32301599.527000003</v>
      </c>
      <c r="D195" s="374">
        <v>52498041.802</v>
      </c>
      <c r="E195" s="374">
        <v>78068677.76699999</v>
      </c>
      <c r="F195" s="374">
        <v>102885760.886</v>
      </c>
      <c r="G195" s="374">
        <v>101746632.369</v>
      </c>
      <c r="H195" s="374">
        <v>186687672.104</v>
      </c>
      <c r="I195" s="374">
        <v>149835849.60799998</v>
      </c>
      <c r="J195" s="374">
        <v>305042392.927</v>
      </c>
      <c r="K195" s="374">
        <v>183832169.417</v>
      </c>
      <c r="L195" s="374">
        <v>662276745.7060001</v>
      </c>
      <c r="M195" s="374">
        <v>1865730747.2040002</v>
      </c>
    </row>
    <row r="196" spans="1:13" s="362" customFormat="1" ht="16.5" customHeight="1">
      <c r="A196" s="372" t="s">
        <v>163</v>
      </c>
      <c r="B196" s="374">
        <v>2471118.622</v>
      </c>
      <c r="C196" s="374">
        <v>6947665.207</v>
      </c>
      <c r="D196" s="374">
        <v>10952532.684</v>
      </c>
      <c r="E196" s="374">
        <v>15820853.841</v>
      </c>
      <c r="F196" s="374">
        <v>19557979.162</v>
      </c>
      <c r="G196" s="374">
        <v>23472118.877</v>
      </c>
      <c r="H196" s="374">
        <v>45243155.456</v>
      </c>
      <c r="I196" s="374">
        <v>42700192.923</v>
      </c>
      <c r="J196" s="374">
        <v>94483335.345</v>
      </c>
      <c r="K196" s="374">
        <v>80928742.316</v>
      </c>
      <c r="L196" s="374">
        <v>234569188.31399998</v>
      </c>
      <c r="M196" s="374">
        <v>577146882.747</v>
      </c>
    </row>
    <row r="197" spans="1:13" s="362" customFormat="1" ht="16.5" customHeight="1">
      <c r="A197" s="372" t="s">
        <v>164</v>
      </c>
      <c r="B197" s="374">
        <v>1928503.3020000001</v>
      </c>
      <c r="C197" s="374">
        <v>6705857.904000001</v>
      </c>
      <c r="D197" s="374">
        <v>11302754.626</v>
      </c>
      <c r="E197" s="374">
        <v>15974351.114999998</v>
      </c>
      <c r="F197" s="374">
        <v>19869299.626</v>
      </c>
      <c r="G197" s="374">
        <v>23103940.255</v>
      </c>
      <c r="H197" s="374">
        <v>47671469.683</v>
      </c>
      <c r="I197" s="374">
        <v>41792207.896</v>
      </c>
      <c r="J197" s="374">
        <v>89272524.05600001</v>
      </c>
      <c r="K197" s="374">
        <v>61742785.26099999</v>
      </c>
      <c r="L197" s="374">
        <v>164653824.306</v>
      </c>
      <c r="M197" s="374">
        <v>484017518.03</v>
      </c>
    </row>
    <row r="198" spans="1:13" s="362" customFormat="1" ht="16.5" customHeight="1">
      <c r="A198" s="372" t="s">
        <v>165</v>
      </c>
      <c r="B198" s="374">
        <v>6527392.981</v>
      </c>
      <c r="C198" s="374">
        <v>21854342.835</v>
      </c>
      <c r="D198" s="374">
        <v>34787258.543000005</v>
      </c>
      <c r="E198" s="374">
        <v>48009897.41000001</v>
      </c>
      <c r="F198" s="374">
        <v>53499424.029999994</v>
      </c>
      <c r="G198" s="374">
        <v>57248313.05499999</v>
      </c>
      <c r="H198" s="374">
        <v>119001219.484</v>
      </c>
      <c r="I198" s="374">
        <v>116875661.20499998</v>
      </c>
      <c r="J198" s="374">
        <v>292621311.394</v>
      </c>
      <c r="K198" s="374">
        <v>289939394.194</v>
      </c>
      <c r="L198" s="374">
        <v>844408882.957</v>
      </c>
      <c r="M198" s="374">
        <v>1884773098.088</v>
      </c>
    </row>
    <row r="199" spans="1:13" s="362" customFormat="1" ht="16.5" customHeight="1">
      <c r="A199" s="372"/>
      <c r="B199" s="374"/>
      <c r="C199" s="374"/>
      <c r="D199" s="374"/>
      <c r="E199" s="374"/>
      <c r="F199" s="374"/>
      <c r="G199" s="374"/>
      <c r="H199" s="374"/>
      <c r="I199" s="374"/>
      <c r="J199" s="374"/>
      <c r="K199" s="374"/>
      <c r="L199" s="374"/>
      <c r="M199" s="374"/>
    </row>
    <row r="200" spans="1:13" s="362" customFormat="1" ht="16.5" customHeight="1">
      <c r="A200" s="372" t="s">
        <v>166</v>
      </c>
      <c r="B200" s="374">
        <v>40937517.485</v>
      </c>
      <c r="C200" s="374">
        <v>117168771.32599999</v>
      </c>
      <c r="D200" s="374">
        <v>171377700.348</v>
      </c>
      <c r="E200" s="374">
        <v>234232977.289</v>
      </c>
      <c r="F200" s="374">
        <v>287634909.922</v>
      </c>
      <c r="G200" s="374">
        <v>315889413.628</v>
      </c>
      <c r="H200" s="374">
        <v>682706366.744</v>
      </c>
      <c r="I200" s="374">
        <v>693306717.094</v>
      </c>
      <c r="J200" s="374">
        <v>1600967793.3530002</v>
      </c>
      <c r="K200" s="374">
        <v>1411071088.1169999</v>
      </c>
      <c r="L200" s="374">
        <v>5723771327.065</v>
      </c>
      <c r="M200" s="374">
        <v>11279064582.370998</v>
      </c>
    </row>
    <row r="201" spans="1:13" s="362" customFormat="1" ht="16.5" customHeight="1">
      <c r="A201" s="372" t="s">
        <v>167</v>
      </c>
      <c r="B201" s="374">
        <v>1960785.424</v>
      </c>
      <c r="C201" s="374">
        <v>6197424.5540000005</v>
      </c>
      <c r="D201" s="374">
        <v>10611547.28</v>
      </c>
      <c r="E201" s="374">
        <v>15265021.689</v>
      </c>
      <c r="F201" s="374">
        <v>19167873.903</v>
      </c>
      <c r="G201" s="374">
        <v>22210893.254</v>
      </c>
      <c r="H201" s="374">
        <v>43333021.662</v>
      </c>
      <c r="I201" s="374">
        <v>39542010.144999996</v>
      </c>
      <c r="J201" s="374">
        <v>77601833.20199999</v>
      </c>
      <c r="K201" s="374">
        <v>50823415.16</v>
      </c>
      <c r="L201" s="374">
        <v>118157899.933</v>
      </c>
      <c r="M201" s="374">
        <v>404871726.206</v>
      </c>
    </row>
    <row r="202" spans="1:13" s="362" customFormat="1" ht="16.5" customHeight="1">
      <c r="A202" s="372" t="s">
        <v>168</v>
      </c>
      <c r="B202" s="374">
        <v>2124183.0681999996</v>
      </c>
      <c r="C202" s="374">
        <v>4654660.3040000005</v>
      </c>
      <c r="D202" s="374">
        <v>5855562.319</v>
      </c>
      <c r="E202" s="374">
        <v>7869490.348999999</v>
      </c>
      <c r="F202" s="374">
        <v>9030853.715</v>
      </c>
      <c r="G202" s="374">
        <v>10708912.847</v>
      </c>
      <c r="H202" s="374">
        <v>19626263.361</v>
      </c>
      <c r="I202" s="374">
        <v>18086103.474</v>
      </c>
      <c r="J202" s="374">
        <v>39690248.158</v>
      </c>
      <c r="K202" s="374">
        <v>36771628.147999994</v>
      </c>
      <c r="L202" s="374">
        <v>250417542.577</v>
      </c>
      <c r="M202" s="374">
        <v>404835448.32019997</v>
      </c>
    </row>
    <row r="203" spans="1:13" s="362" customFormat="1" ht="16.5" customHeight="1">
      <c r="A203" s="376" t="s">
        <v>169</v>
      </c>
      <c r="B203" s="379">
        <v>3217980.0450000004</v>
      </c>
      <c r="C203" s="379">
        <v>8594224.566</v>
      </c>
      <c r="D203" s="379">
        <v>13276170.131</v>
      </c>
      <c r="E203" s="379">
        <v>17891467.847999997</v>
      </c>
      <c r="F203" s="379">
        <v>21931777.082999997</v>
      </c>
      <c r="G203" s="379">
        <v>24496110.874</v>
      </c>
      <c r="H203" s="379">
        <v>52617026.209</v>
      </c>
      <c r="I203" s="379">
        <v>47426676.95199999</v>
      </c>
      <c r="J203" s="379">
        <v>86160492.93100001</v>
      </c>
      <c r="K203" s="379">
        <v>58564278.893</v>
      </c>
      <c r="L203" s="379">
        <v>345672065.983</v>
      </c>
      <c r="M203" s="379">
        <v>679848271.515</v>
      </c>
    </row>
    <row r="204" spans="1:13" ht="16.5" customHeight="1">
      <c r="A204" s="407"/>
      <c r="B204" s="408"/>
      <c r="C204" s="408"/>
      <c r="D204" s="408"/>
      <c r="E204" s="408"/>
      <c r="F204" s="408"/>
      <c r="G204" s="408"/>
      <c r="H204" s="408"/>
      <c r="I204" s="401"/>
      <c r="J204" s="401"/>
      <c r="K204" s="401"/>
      <c r="L204" s="401"/>
      <c r="M204" s="401"/>
    </row>
    <row r="205" spans="1:13" s="398" customFormat="1" ht="18" customHeight="1">
      <c r="A205" s="396" t="s">
        <v>886</v>
      </c>
      <c r="B205" s="397">
        <v>237510967.25086993</v>
      </c>
      <c r="C205" s="397">
        <v>725512376.7492001</v>
      </c>
      <c r="D205" s="397">
        <v>1114480466.5180001</v>
      </c>
      <c r="E205" s="397">
        <v>1543887407.304</v>
      </c>
      <c r="F205" s="397">
        <v>1852547687.78</v>
      </c>
      <c r="G205" s="397">
        <v>1981442518.851</v>
      </c>
      <c r="H205" s="397">
        <v>4036542953.015001</v>
      </c>
      <c r="I205" s="397">
        <v>3844277152.694</v>
      </c>
      <c r="J205" s="397">
        <v>8291116234.984</v>
      </c>
      <c r="K205" s="397">
        <v>6613194864.015999</v>
      </c>
      <c r="L205" s="397">
        <v>26704937959.91229</v>
      </c>
      <c r="M205" s="397">
        <v>56945450589.07437</v>
      </c>
    </row>
    <row r="206" spans="1:13" s="398" customFormat="1" ht="18" customHeight="1">
      <c r="A206" s="396" t="s">
        <v>850</v>
      </c>
      <c r="B206" s="397">
        <v>467937311.6675298</v>
      </c>
      <c r="C206" s="397">
        <v>1268217463.2013001</v>
      </c>
      <c r="D206" s="397">
        <v>1902860761.165001</v>
      </c>
      <c r="E206" s="397">
        <v>2633453553.9331994</v>
      </c>
      <c r="F206" s="397">
        <v>3248364923.954</v>
      </c>
      <c r="G206" s="397">
        <v>3676519950.0700016</v>
      </c>
      <c r="H206" s="397">
        <v>8138014265.4424</v>
      </c>
      <c r="I206" s="397">
        <v>8486611636.027</v>
      </c>
      <c r="J206" s="397">
        <v>20999605071.728493</v>
      </c>
      <c r="K206" s="397">
        <v>19497127950.893</v>
      </c>
      <c r="L206" s="397">
        <v>100216145601.6475</v>
      </c>
      <c r="M206" s="397">
        <v>170534858489.7295</v>
      </c>
    </row>
    <row r="207" spans="1:13" s="362" customFormat="1" ht="18" customHeight="1">
      <c r="A207" s="396" t="s">
        <v>192</v>
      </c>
      <c r="B207" s="409">
        <v>63149241.743499994</v>
      </c>
      <c r="C207" s="409">
        <v>130846023.11400001</v>
      </c>
      <c r="D207" s="409">
        <v>151974421.593</v>
      </c>
      <c r="E207" s="409">
        <v>166422918.288</v>
      </c>
      <c r="F207" s="409">
        <v>181801633.64699998</v>
      </c>
      <c r="G207" s="409">
        <v>183825223.77699998</v>
      </c>
      <c r="H207" s="409">
        <v>329825936.244</v>
      </c>
      <c r="I207" s="409">
        <v>292408397.65199995</v>
      </c>
      <c r="J207" s="409">
        <v>578341639.53</v>
      </c>
      <c r="K207" s="409">
        <v>419201563.402</v>
      </c>
      <c r="L207" s="409">
        <v>3728453921.7131996</v>
      </c>
      <c r="M207" s="409">
        <v>6226250920.703699</v>
      </c>
    </row>
    <row r="208" spans="1:13" s="398" customFormat="1" ht="16.5" customHeight="1">
      <c r="A208" s="396"/>
      <c r="B208" s="397"/>
      <c r="C208" s="397"/>
      <c r="D208" s="397"/>
      <c r="E208" s="397"/>
      <c r="F208" s="397"/>
      <c r="G208" s="397"/>
      <c r="H208" s="397"/>
      <c r="I208" s="397"/>
      <c r="J208" s="397"/>
      <c r="K208" s="397"/>
      <c r="L208" s="397"/>
      <c r="M208" s="397"/>
    </row>
    <row r="209" spans="1:13" s="398" customFormat="1" ht="18" customHeight="1">
      <c r="A209" s="396" t="s">
        <v>887</v>
      </c>
      <c r="B209" s="410">
        <v>768597520.6618998</v>
      </c>
      <c r="C209" s="410">
        <v>2124575863.0645003</v>
      </c>
      <c r="D209" s="410">
        <v>3169315649.276001</v>
      </c>
      <c r="E209" s="410">
        <v>4343763879.525199</v>
      </c>
      <c r="F209" s="410">
        <v>5282714245.3810005</v>
      </c>
      <c r="G209" s="410">
        <v>5841787692.698002</v>
      </c>
      <c r="H209" s="410">
        <v>12504383154.7014</v>
      </c>
      <c r="I209" s="410">
        <v>12623297186.373001</v>
      </c>
      <c r="J209" s="410">
        <v>29869062946.242493</v>
      </c>
      <c r="K209" s="410">
        <v>26529524378.311</v>
      </c>
      <c r="L209" s="410">
        <v>130649537483.273</v>
      </c>
      <c r="M209" s="410">
        <v>233706559999.50757</v>
      </c>
    </row>
    <row r="211" ht="16.5" customHeight="1">
      <c r="A211" s="362" t="s">
        <v>719</v>
      </c>
    </row>
    <row r="212" ht="16.5" customHeight="1">
      <c r="A212" s="355" t="s">
        <v>170</v>
      </c>
    </row>
  </sheetData>
  <printOptions horizontalCentered="1"/>
  <pageMargins left="0.25" right="0.25" top="0.5" bottom="1" header="0.5" footer="0.5"/>
  <pageSetup fitToHeight="5" horizontalDpi="1200" verticalDpi="1200" orientation="landscape" scale="61" r:id="rId1"/>
  <rowBreaks count="4" manualBreakCount="4">
    <brk id="43" max="255" man="1"/>
    <brk id="86" max="12" man="1"/>
    <brk id="129" max="12" man="1"/>
    <brk id="173" max="12" man="1"/>
  </rowBreaks>
</worksheet>
</file>

<file path=xl/worksheets/sheet9.xml><?xml version="1.0" encoding="utf-8"?>
<worksheet xmlns="http://schemas.openxmlformats.org/spreadsheetml/2006/main" xmlns:r="http://schemas.openxmlformats.org/officeDocument/2006/relationships">
  <sheetPr codeName="Sheet12"/>
  <dimension ref="A1:M211"/>
  <sheetViews>
    <sheetView showOutlineSymbols="0" zoomScale="75" zoomScaleNormal="75" workbookViewId="0" topLeftCell="A1">
      <selection activeCell="A1" sqref="A1"/>
    </sheetView>
  </sheetViews>
  <sheetFormatPr defaultColWidth="9.140625" defaultRowHeight="12.75"/>
  <cols>
    <col min="1" max="1" width="15.00390625" style="387" customWidth="1"/>
    <col min="2" max="2" width="12.7109375" style="387" bestFit="1" customWidth="1"/>
    <col min="3" max="3" width="15.8515625" style="387" customWidth="1"/>
    <col min="4" max="4" width="2.7109375" style="387" customWidth="1"/>
    <col min="5" max="6" width="12.00390625" style="387" bestFit="1" customWidth="1"/>
    <col min="7" max="7" width="17.57421875" style="387" customWidth="1"/>
    <col min="8" max="8" width="12.7109375" style="387" bestFit="1" customWidth="1"/>
    <col min="9" max="9" width="2.57421875" style="387" customWidth="1"/>
    <col min="10" max="10" width="12.00390625" style="387" bestFit="1" customWidth="1"/>
    <col min="11" max="11" width="12.28125" style="387" bestFit="1" customWidth="1"/>
    <col min="12" max="12" width="11.140625" style="387" bestFit="1" customWidth="1"/>
    <col min="13" max="16384" width="10.7109375" style="387" customWidth="1"/>
  </cols>
  <sheetData>
    <row r="1" spans="1:12" ht="17.25">
      <c r="A1" s="411" t="s">
        <v>171</v>
      </c>
      <c r="B1" s="412"/>
      <c r="C1" s="413"/>
      <c r="D1" s="413"/>
      <c r="E1" s="412"/>
      <c r="F1" s="412"/>
      <c r="G1" s="413"/>
      <c r="H1" s="412"/>
      <c r="I1" s="412"/>
      <c r="J1" s="412"/>
      <c r="K1" s="412"/>
      <c r="L1" s="413"/>
    </row>
    <row r="2" spans="1:12" ht="15">
      <c r="A2" s="414" t="s">
        <v>172</v>
      </c>
      <c r="B2" s="412"/>
      <c r="C2" s="413"/>
      <c r="D2" s="413"/>
      <c r="E2" s="412"/>
      <c r="F2" s="412"/>
      <c r="G2" s="413"/>
      <c r="H2" s="412"/>
      <c r="I2" s="412"/>
      <c r="J2" s="415"/>
      <c r="K2" s="415"/>
      <c r="L2" s="416"/>
    </row>
    <row r="3" spans="1:12" ht="15">
      <c r="A3" s="417" t="s">
        <v>966</v>
      </c>
      <c r="B3" s="415"/>
      <c r="C3" s="416"/>
      <c r="D3" s="416"/>
      <c r="E3" s="415"/>
      <c r="F3" s="415"/>
      <c r="G3" s="416"/>
      <c r="H3" s="418"/>
      <c r="I3" s="419"/>
      <c r="J3" s="419"/>
      <c r="K3" s="419"/>
      <c r="L3" s="401"/>
    </row>
    <row r="4" spans="1:13" ht="12.75" customHeight="1" thickBot="1">
      <c r="A4" s="399"/>
      <c r="B4" s="419"/>
      <c r="C4" s="401"/>
      <c r="D4" s="401"/>
      <c r="E4" s="419"/>
      <c r="F4" s="419"/>
      <c r="G4" s="401"/>
      <c r="H4" s="419"/>
      <c r="I4" s="419"/>
      <c r="J4" s="419"/>
      <c r="K4" s="419"/>
      <c r="L4" s="401"/>
      <c r="M4" s="420"/>
    </row>
    <row r="5" spans="1:13" ht="15">
      <c r="A5" s="421"/>
      <c r="B5" s="1014" t="s">
        <v>905</v>
      </c>
      <c r="C5" s="1014"/>
      <c r="D5" s="423"/>
      <c r="E5" s="1015" t="s">
        <v>972</v>
      </c>
      <c r="F5" s="1016"/>
      <c r="G5" s="1016"/>
      <c r="H5" s="1016"/>
      <c r="I5" s="424"/>
      <c r="J5" s="425"/>
      <c r="K5" s="426" t="s">
        <v>173</v>
      </c>
      <c r="L5" s="427"/>
      <c r="M5" s="420"/>
    </row>
    <row r="6" spans="1:12" ht="12.75" customHeight="1">
      <c r="A6" s="428"/>
      <c r="B6" s="429"/>
      <c r="C6" s="430"/>
      <c r="D6" s="431"/>
      <c r="E6" s="432"/>
      <c r="F6" s="429"/>
      <c r="G6" s="430"/>
      <c r="H6" s="433" t="s">
        <v>615</v>
      </c>
      <c r="I6" s="434"/>
      <c r="J6" s="435"/>
      <c r="K6" s="435" t="s">
        <v>6</v>
      </c>
      <c r="L6" s="436" t="s">
        <v>6</v>
      </c>
    </row>
    <row r="7" spans="1:12" ht="12.75" customHeight="1">
      <c r="A7" s="437" t="s">
        <v>744</v>
      </c>
      <c r="B7" s="438" t="s">
        <v>174</v>
      </c>
      <c r="C7" s="439" t="s">
        <v>584</v>
      </c>
      <c r="D7" s="440"/>
      <c r="E7" s="441" t="s">
        <v>968</v>
      </c>
      <c r="F7" s="438" t="s">
        <v>967</v>
      </c>
      <c r="G7" s="439" t="s">
        <v>584</v>
      </c>
      <c r="H7" s="442" t="s">
        <v>11</v>
      </c>
      <c r="I7" s="443"/>
      <c r="J7" s="444" t="s">
        <v>175</v>
      </c>
      <c r="K7" s="444" t="s">
        <v>8</v>
      </c>
      <c r="L7" s="365" t="s">
        <v>9</v>
      </c>
    </row>
    <row r="8" spans="1:12" ht="10.5" customHeight="1">
      <c r="A8" s="445"/>
      <c r="B8" s="446"/>
      <c r="C8" s="447"/>
      <c r="D8" s="448"/>
      <c r="E8" s="449"/>
      <c r="F8" s="446"/>
      <c r="G8" s="447"/>
      <c r="H8" s="450"/>
      <c r="I8" s="451"/>
      <c r="J8" s="452"/>
      <c r="K8" s="446"/>
      <c r="L8" s="445"/>
    </row>
    <row r="9" spans="1:12" ht="12.75" customHeight="1">
      <c r="A9" s="369" t="s">
        <v>922</v>
      </c>
      <c r="B9" s="374">
        <v>34570</v>
      </c>
      <c r="C9" s="453">
        <v>30472288.80000001</v>
      </c>
      <c r="D9" s="454"/>
      <c r="E9" s="455">
        <v>10963</v>
      </c>
      <c r="F9" s="456">
        <v>4464</v>
      </c>
      <c r="G9" s="453">
        <v>121440806.26</v>
      </c>
      <c r="H9" s="457">
        <v>15427</v>
      </c>
      <c r="I9" s="458"/>
      <c r="J9" s="459">
        <v>9232</v>
      </c>
      <c r="K9" s="374">
        <v>5639</v>
      </c>
      <c r="L9" s="412">
        <v>556</v>
      </c>
    </row>
    <row r="10" spans="1:12" ht="12.75" customHeight="1">
      <c r="A10" s="372" t="s">
        <v>49</v>
      </c>
      <c r="B10" s="374">
        <v>91276</v>
      </c>
      <c r="C10" s="460">
        <v>80090877.8</v>
      </c>
      <c r="D10" s="457"/>
      <c r="E10" s="455">
        <v>20591</v>
      </c>
      <c r="F10" s="456">
        <v>19444</v>
      </c>
      <c r="G10" s="460">
        <v>591099014.1899999</v>
      </c>
      <c r="H10" s="457">
        <v>40035</v>
      </c>
      <c r="I10" s="458"/>
      <c r="J10" s="459">
        <v>21609</v>
      </c>
      <c r="K10" s="374">
        <v>17313</v>
      </c>
      <c r="L10" s="412">
        <v>1113</v>
      </c>
    </row>
    <row r="11" spans="1:12" ht="12.75" customHeight="1">
      <c r="A11" s="372" t="s">
        <v>50</v>
      </c>
      <c r="B11" s="374">
        <v>16601</v>
      </c>
      <c r="C11" s="460">
        <v>14696073.999999998</v>
      </c>
      <c r="D11" s="457"/>
      <c r="E11" s="455">
        <v>5411</v>
      </c>
      <c r="F11" s="456">
        <v>1684</v>
      </c>
      <c r="G11" s="460">
        <v>47399358.05</v>
      </c>
      <c r="H11" s="457">
        <v>7095</v>
      </c>
      <c r="I11" s="458"/>
      <c r="J11" s="459">
        <v>3407</v>
      </c>
      <c r="K11" s="374">
        <v>3529</v>
      </c>
      <c r="L11" s="412">
        <v>159</v>
      </c>
    </row>
    <row r="12" spans="1:12" ht="12.75" customHeight="1">
      <c r="A12" s="372" t="s">
        <v>51</v>
      </c>
      <c r="B12" s="374">
        <v>13083</v>
      </c>
      <c r="C12" s="460">
        <v>11603079.499999998</v>
      </c>
      <c r="D12" s="457"/>
      <c r="E12" s="455">
        <v>3382</v>
      </c>
      <c r="F12" s="456">
        <v>2288</v>
      </c>
      <c r="G12" s="460">
        <v>49017565.29000001</v>
      </c>
      <c r="H12" s="457">
        <v>5670</v>
      </c>
      <c r="I12" s="458"/>
      <c r="J12" s="459">
        <v>2894</v>
      </c>
      <c r="K12" s="374">
        <v>2593</v>
      </c>
      <c r="L12" s="412">
        <v>183</v>
      </c>
    </row>
    <row r="13" spans="1:12" ht="12.75" customHeight="1">
      <c r="A13" s="372" t="s">
        <v>52</v>
      </c>
      <c r="B13" s="374">
        <v>30667</v>
      </c>
      <c r="C13" s="460">
        <v>27219697.799999997</v>
      </c>
      <c r="D13" s="457"/>
      <c r="E13" s="455">
        <v>9184</v>
      </c>
      <c r="F13" s="456">
        <v>4306</v>
      </c>
      <c r="G13" s="460">
        <v>103414585.99</v>
      </c>
      <c r="H13" s="457">
        <v>13490</v>
      </c>
      <c r="I13" s="458"/>
      <c r="J13" s="459">
        <v>7214</v>
      </c>
      <c r="K13" s="374">
        <v>5958</v>
      </c>
      <c r="L13" s="412">
        <v>318</v>
      </c>
    </row>
    <row r="14" spans="1:12" ht="10.5" customHeight="1">
      <c r="A14" s="372"/>
      <c r="B14" s="374"/>
      <c r="C14" s="460"/>
      <c r="D14" s="457"/>
      <c r="E14" s="455"/>
      <c r="F14" s="456"/>
      <c r="G14" s="460"/>
      <c r="H14" s="457"/>
      <c r="I14" s="458"/>
      <c r="J14" s="459"/>
      <c r="K14" s="374"/>
      <c r="L14" s="412"/>
    </row>
    <row r="15" spans="1:12" ht="12.75" customHeight="1">
      <c r="A15" s="372" t="s">
        <v>53</v>
      </c>
      <c r="B15" s="374">
        <v>15529</v>
      </c>
      <c r="C15" s="460">
        <v>13754187.900000002</v>
      </c>
      <c r="D15" s="457"/>
      <c r="E15" s="455">
        <v>4527</v>
      </c>
      <c r="F15" s="456">
        <v>2155</v>
      </c>
      <c r="G15" s="460">
        <v>47339383.84</v>
      </c>
      <c r="H15" s="457">
        <v>6682</v>
      </c>
      <c r="I15" s="458"/>
      <c r="J15" s="459">
        <v>3432</v>
      </c>
      <c r="K15" s="374">
        <v>3077</v>
      </c>
      <c r="L15" s="412">
        <v>173</v>
      </c>
    </row>
    <row r="16" spans="1:12" ht="12.75" customHeight="1">
      <c r="A16" s="372" t="s">
        <v>54</v>
      </c>
      <c r="B16" s="374">
        <v>193969</v>
      </c>
      <c r="C16" s="460">
        <v>168737931.09999996</v>
      </c>
      <c r="D16" s="457"/>
      <c r="E16" s="455">
        <v>57032</v>
      </c>
      <c r="F16" s="456">
        <v>55055</v>
      </c>
      <c r="G16" s="460">
        <v>1482057162.93</v>
      </c>
      <c r="H16" s="457">
        <v>112087</v>
      </c>
      <c r="I16" s="458"/>
      <c r="J16" s="459">
        <v>78798</v>
      </c>
      <c r="K16" s="374">
        <v>29365</v>
      </c>
      <c r="L16" s="412">
        <v>3924</v>
      </c>
    </row>
    <row r="17" spans="1:12" ht="12.75" customHeight="1">
      <c r="A17" s="372" t="s">
        <v>55</v>
      </c>
      <c r="B17" s="374">
        <v>75417</v>
      </c>
      <c r="C17" s="460">
        <v>66767481.79999999</v>
      </c>
      <c r="D17" s="457"/>
      <c r="E17" s="455">
        <v>20001</v>
      </c>
      <c r="F17" s="456">
        <v>12601</v>
      </c>
      <c r="G17" s="460">
        <v>271149413.64</v>
      </c>
      <c r="H17" s="457">
        <v>32602</v>
      </c>
      <c r="I17" s="458"/>
      <c r="J17" s="459">
        <v>15673</v>
      </c>
      <c r="K17" s="374">
        <v>16151</v>
      </c>
      <c r="L17" s="412">
        <v>778</v>
      </c>
    </row>
    <row r="18" spans="1:12" ht="12.75" customHeight="1">
      <c r="A18" s="372" t="s">
        <v>56</v>
      </c>
      <c r="B18" s="374">
        <v>5617</v>
      </c>
      <c r="C18" s="460">
        <v>4961638.9</v>
      </c>
      <c r="D18" s="457"/>
      <c r="E18" s="455">
        <v>1668</v>
      </c>
      <c r="F18" s="456">
        <v>846</v>
      </c>
      <c r="G18" s="460">
        <v>21538342.630000003</v>
      </c>
      <c r="H18" s="457">
        <v>2514</v>
      </c>
      <c r="I18" s="458"/>
      <c r="J18" s="459">
        <v>1357</v>
      </c>
      <c r="K18" s="374">
        <v>1105</v>
      </c>
      <c r="L18" s="412">
        <v>52</v>
      </c>
    </row>
    <row r="19" spans="1:12" ht="12.75" customHeight="1">
      <c r="A19" s="372" t="s">
        <v>57</v>
      </c>
      <c r="B19" s="374">
        <v>71031</v>
      </c>
      <c r="C19" s="460">
        <v>62718311.69999997</v>
      </c>
      <c r="D19" s="457"/>
      <c r="E19" s="455">
        <v>17190</v>
      </c>
      <c r="F19" s="456">
        <v>12688</v>
      </c>
      <c r="G19" s="460">
        <v>284145627.9699999</v>
      </c>
      <c r="H19" s="457">
        <v>29878</v>
      </c>
      <c r="I19" s="458"/>
      <c r="J19" s="459">
        <v>13319</v>
      </c>
      <c r="K19" s="374">
        <v>15846</v>
      </c>
      <c r="L19" s="412">
        <v>713</v>
      </c>
    </row>
    <row r="20" spans="1:12" ht="10.5" customHeight="1">
      <c r="A20" s="372"/>
      <c r="B20" s="374"/>
      <c r="C20" s="460"/>
      <c r="D20" s="457"/>
      <c r="E20" s="455"/>
      <c r="F20" s="456"/>
      <c r="G20" s="460"/>
      <c r="H20" s="457"/>
      <c r="I20" s="458"/>
      <c r="J20" s="459"/>
      <c r="K20" s="374"/>
      <c r="L20" s="412"/>
    </row>
    <row r="21" spans="1:12" ht="12.75" customHeight="1">
      <c r="A21" s="372" t="s">
        <v>58</v>
      </c>
      <c r="B21" s="374">
        <v>6025</v>
      </c>
      <c r="C21" s="460">
        <v>5337156.9</v>
      </c>
      <c r="D21" s="457"/>
      <c r="E21" s="455">
        <v>1821</v>
      </c>
      <c r="F21" s="456">
        <v>820</v>
      </c>
      <c r="G21" s="460">
        <v>17769021.34</v>
      </c>
      <c r="H21" s="457">
        <v>2641</v>
      </c>
      <c r="I21" s="458"/>
      <c r="J21" s="459">
        <v>1188</v>
      </c>
      <c r="K21" s="374">
        <v>1377</v>
      </c>
      <c r="L21" s="412">
        <v>76</v>
      </c>
    </row>
    <row r="22" spans="1:12" ht="12.75" customHeight="1">
      <c r="A22" s="372" t="s">
        <v>59</v>
      </c>
      <c r="B22" s="374">
        <v>33764</v>
      </c>
      <c r="C22" s="460">
        <v>29831946.399999995</v>
      </c>
      <c r="D22" s="457"/>
      <c r="E22" s="455">
        <v>7801</v>
      </c>
      <c r="F22" s="456">
        <v>6435</v>
      </c>
      <c r="G22" s="460">
        <v>139006671.41</v>
      </c>
      <c r="H22" s="457">
        <v>14236</v>
      </c>
      <c r="I22" s="458"/>
      <c r="J22" s="459">
        <v>6297</v>
      </c>
      <c r="K22" s="374">
        <v>7649</v>
      </c>
      <c r="L22" s="412">
        <v>290</v>
      </c>
    </row>
    <row r="23" spans="1:12" ht="12.75" customHeight="1">
      <c r="A23" s="372" t="s">
        <v>60</v>
      </c>
      <c r="B23" s="374">
        <v>14981</v>
      </c>
      <c r="C23" s="460">
        <v>13301756.700000001</v>
      </c>
      <c r="D23" s="457"/>
      <c r="E23" s="455">
        <v>4816</v>
      </c>
      <c r="F23" s="456">
        <v>1842</v>
      </c>
      <c r="G23" s="460">
        <v>46127926.03</v>
      </c>
      <c r="H23" s="457">
        <v>6658</v>
      </c>
      <c r="I23" s="458"/>
      <c r="J23" s="459">
        <v>4240</v>
      </c>
      <c r="K23" s="374">
        <v>2189</v>
      </c>
      <c r="L23" s="412">
        <v>229</v>
      </c>
    </row>
    <row r="24" spans="1:12" ht="12.75" customHeight="1">
      <c r="A24" s="372" t="s">
        <v>61</v>
      </c>
      <c r="B24" s="374">
        <v>19544</v>
      </c>
      <c r="C24" s="460">
        <v>17384887.3</v>
      </c>
      <c r="D24" s="457"/>
      <c r="E24" s="455">
        <v>7144</v>
      </c>
      <c r="F24" s="456">
        <v>1157</v>
      </c>
      <c r="G24" s="460">
        <v>48418698.949999996</v>
      </c>
      <c r="H24" s="457">
        <v>8301</v>
      </c>
      <c r="I24" s="458"/>
      <c r="J24" s="459">
        <v>3737</v>
      </c>
      <c r="K24" s="374">
        <v>4428</v>
      </c>
      <c r="L24" s="412">
        <v>136</v>
      </c>
    </row>
    <row r="25" spans="1:12" ht="12.75" customHeight="1">
      <c r="A25" s="372" t="s">
        <v>62</v>
      </c>
      <c r="B25" s="374">
        <v>12914</v>
      </c>
      <c r="C25" s="460">
        <v>11452161.200000003</v>
      </c>
      <c r="D25" s="457"/>
      <c r="E25" s="455">
        <v>4188</v>
      </c>
      <c r="F25" s="456">
        <v>1579</v>
      </c>
      <c r="G25" s="460">
        <v>39733921.86</v>
      </c>
      <c r="H25" s="457">
        <v>5767</v>
      </c>
      <c r="I25" s="458"/>
      <c r="J25" s="459">
        <v>3288</v>
      </c>
      <c r="K25" s="374">
        <v>2290</v>
      </c>
      <c r="L25" s="412">
        <v>189</v>
      </c>
    </row>
    <row r="26" spans="1:12" ht="10.5" customHeight="1">
      <c r="A26" s="372"/>
      <c r="B26" s="374"/>
      <c r="C26" s="460"/>
      <c r="D26" s="457"/>
      <c r="E26" s="455"/>
      <c r="F26" s="456"/>
      <c r="G26" s="460"/>
      <c r="H26" s="457"/>
      <c r="I26" s="458"/>
      <c r="J26" s="459"/>
      <c r="K26" s="374"/>
      <c r="L26" s="412"/>
    </row>
    <row r="27" spans="1:12" ht="12.75" customHeight="1">
      <c r="A27" s="372" t="s">
        <v>63</v>
      </c>
      <c r="B27" s="374">
        <v>51932</v>
      </c>
      <c r="C27" s="460">
        <v>46067771.59999999</v>
      </c>
      <c r="D27" s="457"/>
      <c r="E27" s="455">
        <v>16027</v>
      </c>
      <c r="F27" s="456">
        <v>6774</v>
      </c>
      <c r="G27" s="460">
        <v>163070095.73000002</v>
      </c>
      <c r="H27" s="457">
        <v>22801</v>
      </c>
      <c r="I27" s="458"/>
      <c r="J27" s="459">
        <v>11993</v>
      </c>
      <c r="K27" s="374">
        <v>10267</v>
      </c>
      <c r="L27" s="412">
        <v>541</v>
      </c>
    </row>
    <row r="28" spans="1:12" ht="12.75" customHeight="1">
      <c r="A28" s="372" t="s">
        <v>64</v>
      </c>
      <c r="B28" s="374">
        <v>27602</v>
      </c>
      <c r="C28" s="460">
        <v>24507758.1</v>
      </c>
      <c r="D28" s="457"/>
      <c r="E28" s="455">
        <v>6795</v>
      </c>
      <c r="F28" s="456">
        <v>5499</v>
      </c>
      <c r="G28" s="460">
        <v>120283786.69999999</v>
      </c>
      <c r="H28" s="457">
        <v>12294</v>
      </c>
      <c r="I28" s="458"/>
      <c r="J28" s="459">
        <v>6830</v>
      </c>
      <c r="K28" s="374">
        <v>5038</v>
      </c>
      <c r="L28" s="412">
        <v>426</v>
      </c>
    </row>
    <row r="29" spans="1:12" ht="12.75" customHeight="1">
      <c r="A29" s="372" t="s">
        <v>65</v>
      </c>
      <c r="B29" s="374">
        <v>27423</v>
      </c>
      <c r="C29" s="460">
        <v>24291605.999999996</v>
      </c>
      <c r="D29" s="457"/>
      <c r="E29" s="455">
        <v>8563</v>
      </c>
      <c r="F29" s="456">
        <v>3324</v>
      </c>
      <c r="G29" s="460">
        <v>76168282.6</v>
      </c>
      <c r="H29" s="457">
        <v>11887</v>
      </c>
      <c r="I29" s="458"/>
      <c r="J29" s="459">
        <v>5472</v>
      </c>
      <c r="K29" s="374">
        <v>6016</v>
      </c>
      <c r="L29" s="412">
        <v>399</v>
      </c>
    </row>
    <row r="30" spans="1:12" ht="12.75" customHeight="1">
      <c r="A30" s="372" t="s">
        <v>66</v>
      </c>
      <c r="B30" s="374">
        <v>7166</v>
      </c>
      <c r="C30" s="460">
        <v>6373180.8999999985</v>
      </c>
      <c r="D30" s="457"/>
      <c r="E30" s="455">
        <v>2145</v>
      </c>
      <c r="F30" s="456">
        <v>1330</v>
      </c>
      <c r="G30" s="460">
        <v>30321483.98</v>
      </c>
      <c r="H30" s="457">
        <v>3475</v>
      </c>
      <c r="I30" s="458"/>
      <c r="J30" s="459">
        <v>2066</v>
      </c>
      <c r="K30" s="374">
        <v>1291</v>
      </c>
      <c r="L30" s="412">
        <v>118</v>
      </c>
    </row>
    <row r="31" spans="1:12" ht="12.75" customHeight="1">
      <c r="A31" s="372" t="s">
        <v>67</v>
      </c>
      <c r="B31" s="374">
        <v>12348</v>
      </c>
      <c r="C31" s="460">
        <v>10919551.7</v>
      </c>
      <c r="D31" s="457"/>
      <c r="E31" s="455">
        <v>3989</v>
      </c>
      <c r="F31" s="456">
        <v>1332</v>
      </c>
      <c r="G31" s="460">
        <v>42709163.09</v>
      </c>
      <c r="H31" s="457">
        <v>5321</v>
      </c>
      <c r="I31" s="458"/>
      <c r="J31" s="459">
        <v>2892</v>
      </c>
      <c r="K31" s="374">
        <v>2225</v>
      </c>
      <c r="L31" s="412">
        <v>204</v>
      </c>
    </row>
    <row r="32" spans="1:12" ht="10.5" customHeight="1">
      <c r="A32" s="372"/>
      <c r="B32" s="374"/>
      <c r="C32" s="460"/>
      <c r="D32" s="457"/>
      <c r="E32" s="455"/>
      <c r="F32" s="456"/>
      <c r="G32" s="460"/>
      <c r="H32" s="457"/>
      <c r="I32" s="458"/>
      <c r="J32" s="459"/>
      <c r="K32" s="374"/>
      <c r="L32" s="412"/>
    </row>
    <row r="33" spans="1:12" ht="12.75" customHeight="1">
      <c r="A33" s="372" t="s">
        <v>68</v>
      </c>
      <c r="B33" s="374">
        <v>323170</v>
      </c>
      <c r="C33" s="460">
        <v>285981114.4</v>
      </c>
      <c r="D33" s="457"/>
      <c r="E33" s="455">
        <v>63305</v>
      </c>
      <c r="F33" s="456">
        <v>75424</v>
      </c>
      <c r="G33" s="460">
        <v>1588879411.0800002</v>
      </c>
      <c r="H33" s="457">
        <v>138729</v>
      </c>
      <c r="I33" s="458"/>
      <c r="J33" s="459">
        <v>73005</v>
      </c>
      <c r="K33" s="374">
        <v>61527</v>
      </c>
      <c r="L33" s="412">
        <v>4197</v>
      </c>
    </row>
    <row r="34" spans="1:12" ht="12.75" customHeight="1">
      <c r="A34" s="372" t="s">
        <v>69</v>
      </c>
      <c r="B34" s="374">
        <v>14711</v>
      </c>
      <c r="C34" s="460">
        <v>13000736.400000002</v>
      </c>
      <c r="D34" s="457"/>
      <c r="E34" s="455">
        <v>3135</v>
      </c>
      <c r="F34" s="456">
        <v>3284</v>
      </c>
      <c r="G34" s="460">
        <v>84817608.47</v>
      </c>
      <c r="H34" s="457">
        <v>6419</v>
      </c>
      <c r="I34" s="458"/>
      <c r="J34" s="459">
        <v>3243</v>
      </c>
      <c r="K34" s="374">
        <v>2987</v>
      </c>
      <c r="L34" s="412">
        <v>189</v>
      </c>
    </row>
    <row r="35" spans="1:12" ht="12.75" customHeight="1">
      <c r="A35" s="372" t="s">
        <v>70</v>
      </c>
      <c r="B35" s="374">
        <v>5240</v>
      </c>
      <c r="C35" s="460">
        <v>4635433.8</v>
      </c>
      <c r="D35" s="457"/>
      <c r="E35" s="455">
        <v>1563</v>
      </c>
      <c r="F35" s="456">
        <v>733</v>
      </c>
      <c r="G35" s="460">
        <v>15425625.67</v>
      </c>
      <c r="H35" s="457">
        <v>2296</v>
      </c>
      <c r="I35" s="458"/>
      <c r="J35" s="459">
        <v>1143</v>
      </c>
      <c r="K35" s="374">
        <v>1111</v>
      </c>
      <c r="L35" s="412">
        <v>42</v>
      </c>
    </row>
    <row r="36" spans="1:12" ht="12.75" customHeight="1">
      <c r="A36" s="372" t="s">
        <v>71</v>
      </c>
      <c r="B36" s="374">
        <v>47039</v>
      </c>
      <c r="C36" s="460">
        <v>41687996.1</v>
      </c>
      <c r="D36" s="457"/>
      <c r="E36" s="455">
        <v>10318</v>
      </c>
      <c r="F36" s="456">
        <v>9220</v>
      </c>
      <c r="G36" s="460">
        <v>229530137.18</v>
      </c>
      <c r="H36" s="457">
        <v>19538</v>
      </c>
      <c r="I36" s="458"/>
      <c r="J36" s="459">
        <v>10139</v>
      </c>
      <c r="K36" s="374">
        <v>8849</v>
      </c>
      <c r="L36" s="412">
        <v>550</v>
      </c>
    </row>
    <row r="37" spans="1:12" ht="12.75" customHeight="1">
      <c r="A37" s="372" t="s">
        <v>72</v>
      </c>
      <c r="B37" s="374">
        <v>9058</v>
      </c>
      <c r="C37" s="460">
        <v>8031221.3</v>
      </c>
      <c r="D37" s="457"/>
      <c r="E37" s="455">
        <v>2637</v>
      </c>
      <c r="F37" s="456">
        <v>1297</v>
      </c>
      <c r="G37" s="460">
        <v>29622482.68</v>
      </c>
      <c r="H37" s="457">
        <v>3934</v>
      </c>
      <c r="I37" s="458"/>
      <c r="J37" s="459">
        <v>2154</v>
      </c>
      <c r="K37" s="374">
        <v>1629</v>
      </c>
      <c r="L37" s="412">
        <v>151</v>
      </c>
    </row>
    <row r="38" spans="1:12" ht="10.5" customHeight="1">
      <c r="A38" s="372"/>
      <c r="B38" s="374"/>
      <c r="C38" s="460"/>
      <c r="D38" s="457"/>
      <c r="E38" s="455"/>
      <c r="F38" s="456"/>
      <c r="G38" s="460"/>
      <c r="H38" s="457"/>
      <c r="I38" s="458"/>
      <c r="J38" s="459"/>
      <c r="K38" s="374"/>
      <c r="L38" s="412"/>
    </row>
    <row r="39" spans="1:12" ht="12.75" customHeight="1">
      <c r="A39" s="372" t="s">
        <v>73</v>
      </c>
      <c r="B39" s="374">
        <v>12798</v>
      </c>
      <c r="C39" s="460">
        <v>11385926.100000001</v>
      </c>
      <c r="D39" s="457"/>
      <c r="E39" s="455">
        <v>3913</v>
      </c>
      <c r="F39" s="456">
        <v>1485</v>
      </c>
      <c r="G39" s="460">
        <v>28550594.550000004</v>
      </c>
      <c r="H39" s="457">
        <v>5398</v>
      </c>
      <c r="I39" s="458"/>
      <c r="J39" s="459">
        <v>2406</v>
      </c>
      <c r="K39" s="374">
        <v>2920</v>
      </c>
      <c r="L39" s="412">
        <v>72</v>
      </c>
    </row>
    <row r="40" spans="1:12" ht="12.75" customHeight="1">
      <c r="A40" s="372" t="s">
        <v>906</v>
      </c>
      <c r="B40" s="374">
        <v>26165</v>
      </c>
      <c r="C40" s="460">
        <v>23249201.3</v>
      </c>
      <c r="D40" s="457"/>
      <c r="E40" s="455">
        <v>6952</v>
      </c>
      <c r="F40" s="456">
        <v>4697</v>
      </c>
      <c r="G40" s="460">
        <v>92839113.61</v>
      </c>
      <c r="H40" s="457">
        <v>11649</v>
      </c>
      <c r="I40" s="458"/>
      <c r="J40" s="459">
        <v>6528</v>
      </c>
      <c r="K40" s="374">
        <v>4737</v>
      </c>
      <c r="L40" s="412">
        <v>384</v>
      </c>
    </row>
    <row r="41" spans="1:12" ht="12.75" customHeight="1">
      <c r="A41" s="372" t="s">
        <v>74</v>
      </c>
      <c r="B41" s="374">
        <v>10998</v>
      </c>
      <c r="C41" s="460">
        <v>9732892.5</v>
      </c>
      <c r="D41" s="457"/>
      <c r="E41" s="455">
        <v>3197</v>
      </c>
      <c r="F41" s="456">
        <v>1769</v>
      </c>
      <c r="G41" s="460">
        <v>39997283.72</v>
      </c>
      <c r="H41" s="457">
        <v>4966</v>
      </c>
      <c r="I41" s="458"/>
      <c r="J41" s="459">
        <v>2967</v>
      </c>
      <c r="K41" s="374">
        <v>1851</v>
      </c>
      <c r="L41" s="412">
        <v>148</v>
      </c>
    </row>
    <row r="42" spans="1:12" ht="12.75" customHeight="1">
      <c r="A42" s="376" t="s">
        <v>75</v>
      </c>
      <c r="B42" s="374">
        <v>1085412</v>
      </c>
      <c r="C42" s="460">
        <v>957692769.9</v>
      </c>
      <c r="D42" s="457"/>
      <c r="E42" s="455">
        <v>201540</v>
      </c>
      <c r="F42" s="456">
        <v>290754</v>
      </c>
      <c r="G42" s="460">
        <v>9017014730.570007</v>
      </c>
      <c r="H42" s="457">
        <v>492294</v>
      </c>
      <c r="I42" s="458"/>
      <c r="J42" s="459">
        <v>269966</v>
      </c>
      <c r="K42" s="374">
        <v>204583</v>
      </c>
      <c r="L42" s="412">
        <v>17745</v>
      </c>
    </row>
    <row r="43" spans="1:13" ht="12.75" customHeight="1">
      <c r="A43" s="377" t="s">
        <v>76</v>
      </c>
      <c r="B43" s="379">
        <v>69394</v>
      </c>
      <c r="C43" s="461">
        <v>61383803.20000002</v>
      </c>
      <c r="D43" s="462"/>
      <c r="E43" s="463">
        <v>13169</v>
      </c>
      <c r="F43" s="379">
        <v>16259</v>
      </c>
      <c r="G43" s="461">
        <v>554738825.44</v>
      </c>
      <c r="H43" s="462">
        <v>29428</v>
      </c>
      <c r="I43" s="464"/>
      <c r="J43" s="465">
        <v>14416</v>
      </c>
      <c r="K43" s="379">
        <v>14106</v>
      </c>
      <c r="L43" s="466">
        <v>906</v>
      </c>
      <c r="M43" s="420"/>
    </row>
    <row r="44" spans="1:13" ht="17.25">
      <c r="A44" s="467" t="s">
        <v>176</v>
      </c>
      <c r="B44" s="468"/>
      <c r="C44" s="468"/>
      <c r="D44" s="468"/>
      <c r="E44" s="468"/>
      <c r="F44" s="468"/>
      <c r="G44" s="468"/>
      <c r="H44" s="468"/>
      <c r="I44" s="468"/>
      <c r="J44" s="468"/>
      <c r="K44" s="468"/>
      <c r="L44" s="466"/>
      <c r="M44" s="420"/>
    </row>
    <row r="45" spans="1:12" ht="15">
      <c r="A45" s="469" t="s">
        <v>172</v>
      </c>
      <c r="B45" s="446"/>
      <c r="C45" s="446"/>
      <c r="D45" s="446"/>
      <c r="E45" s="446"/>
      <c r="F45" s="446"/>
      <c r="G45" s="446"/>
      <c r="H45" s="446"/>
      <c r="I45" s="446"/>
      <c r="J45" s="446"/>
      <c r="K45" s="446"/>
      <c r="L45" s="446"/>
    </row>
    <row r="46" spans="1:12" ht="15">
      <c r="A46" s="417" t="s">
        <v>966</v>
      </c>
      <c r="B46" s="468"/>
      <c r="C46" s="468"/>
      <c r="D46" s="468"/>
      <c r="E46" s="468"/>
      <c r="F46" s="468"/>
      <c r="G46" s="468"/>
      <c r="H46" s="468"/>
      <c r="I46" s="468"/>
      <c r="J46" s="468"/>
      <c r="K46" s="468"/>
      <c r="L46" s="468"/>
    </row>
    <row r="47" spans="1:12" ht="12.75" customHeight="1" thickBot="1">
      <c r="A47" s="470"/>
      <c r="B47" s="415"/>
      <c r="C47" s="415"/>
      <c r="D47" s="415"/>
      <c r="E47" s="415"/>
      <c r="F47" s="415"/>
      <c r="G47" s="415"/>
      <c r="H47" s="415"/>
      <c r="I47" s="415"/>
      <c r="J47" s="415"/>
      <c r="K47" s="415"/>
      <c r="L47" s="415"/>
    </row>
    <row r="48" spans="1:13" ht="15">
      <c r="A48" s="421"/>
      <c r="B48" s="1014" t="s">
        <v>905</v>
      </c>
      <c r="C48" s="1014"/>
      <c r="D48" s="422"/>
      <c r="E48" s="1015" t="s">
        <v>972</v>
      </c>
      <c r="F48" s="1016"/>
      <c r="G48" s="1016"/>
      <c r="H48" s="1016"/>
      <c r="I48" s="424"/>
      <c r="J48" s="425"/>
      <c r="K48" s="426" t="s">
        <v>173</v>
      </c>
      <c r="L48" s="427"/>
      <c r="M48" s="420"/>
    </row>
    <row r="49" spans="1:12" ht="12.75" customHeight="1">
      <c r="A49" s="471"/>
      <c r="B49" s="472"/>
      <c r="C49" s="473"/>
      <c r="D49" s="474"/>
      <c r="E49" s="475"/>
      <c r="F49" s="472"/>
      <c r="G49" s="472"/>
      <c r="H49" s="476" t="s">
        <v>615</v>
      </c>
      <c r="I49" s="477"/>
      <c r="J49" s="478"/>
      <c r="K49" s="479" t="s">
        <v>6</v>
      </c>
      <c r="L49" s="471" t="s">
        <v>6</v>
      </c>
    </row>
    <row r="50" spans="1:12" ht="12.75" customHeight="1">
      <c r="A50" s="365" t="s">
        <v>744</v>
      </c>
      <c r="B50" s="438" t="s">
        <v>174</v>
      </c>
      <c r="C50" s="480" t="s">
        <v>584</v>
      </c>
      <c r="D50" s="442"/>
      <c r="E50" s="441" t="s">
        <v>968</v>
      </c>
      <c r="F50" s="438" t="s">
        <v>967</v>
      </c>
      <c r="G50" s="439" t="s">
        <v>584</v>
      </c>
      <c r="H50" s="480" t="s">
        <v>11</v>
      </c>
      <c r="I50" s="481"/>
      <c r="J50" s="482" t="s">
        <v>175</v>
      </c>
      <c r="K50" s="438" t="s">
        <v>8</v>
      </c>
      <c r="L50" s="365" t="s">
        <v>9</v>
      </c>
    </row>
    <row r="51" spans="1:12" ht="10.5" customHeight="1">
      <c r="A51" s="366"/>
      <c r="B51" s="446"/>
      <c r="C51" s="483"/>
      <c r="D51" s="450"/>
      <c r="E51" s="449"/>
      <c r="F51" s="446"/>
      <c r="G51" s="446"/>
      <c r="H51" s="483"/>
      <c r="I51" s="451"/>
      <c r="J51" s="452"/>
      <c r="K51" s="446"/>
      <c r="L51" s="412"/>
    </row>
    <row r="52" spans="1:12" ht="12.75" customHeight="1">
      <c r="A52" s="372" t="s">
        <v>78</v>
      </c>
      <c r="B52" s="374">
        <v>14550</v>
      </c>
      <c r="C52" s="453">
        <v>12888053.299999997</v>
      </c>
      <c r="D52" s="454"/>
      <c r="E52" s="455">
        <v>4387</v>
      </c>
      <c r="F52" s="456">
        <v>1810</v>
      </c>
      <c r="G52" s="484">
        <v>43945747.67</v>
      </c>
      <c r="H52" s="460">
        <v>6197</v>
      </c>
      <c r="I52" s="458"/>
      <c r="J52" s="459">
        <v>2840</v>
      </c>
      <c r="K52" s="374">
        <v>3195</v>
      </c>
      <c r="L52" s="412">
        <v>162</v>
      </c>
    </row>
    <row r="53" spans="1:12" ht="12.75" customHeight="1">
      <c r="A53" s="372" t="s">
        <v>79</v>
      </c>
      <c r="B53" s="374">
        <v>25177</v>
      </c>
      <c r="C53" s="460">
        <v>22222844.000000004</v>
      </c>
      <c r="D53" s="457"/>
      <c r="E53" s="455">
        <v>5134</v>
      </c>
      <c r="F53" s="456">
        <v>5249</v>
      </c>
      <c r="G53" s="456">
        <v>112775212.97999999</v>
      </c>
      <c r="H53" s="460">
        <v>10383</v>
      </c>
      <c r="I53" s="458"/>
      <c r="J53" s="459">
        <v>4743</v>
      </c>
      <c r="K53" s="374">
        <v>5325</v>
      </c>
      <c r="L53" s="412">
        <v>315</v>
      </c>
    </row>
    <row r="54" spans="1:12" ht="12.75" customHeight="1">
      <c r="A54" s="372" t="s">
        <v>924</v>
      </c>
      <c r="B54" s="374">
        <v>53540</v>
      </c>
      <c r="C54" s="460">
        <v>47352590.599999994</v>
      </c>
      <c r="D54" s="457"/>
      <c r="E54" s="455">
        <v>15457</v>
      </c>
      <c r="F54" s="456">
        <v>7764</v>
      </c>
      <c r="G54" s="456">
        <v>188818495.93</v>
      </c>
      <c r="H54" s="460">
        <v>23221</v>
      </c>
      <c r="I54" s="458"/>
      <c r="J54" s="459">
        <v>11370</v>
      </c>
      <c r="K54" s="374">
        <v>11239</v>
      </c>
      <c r="L54" s="412">
        <v>612</v>
      </c>
    </row>
    <row r="55" spans="1:12" ht="12.75" customHeight="1">
      <c r="A55" s="372" t="s">
        <v>80</v>
      </c>
      <c r="B55" s="374">
        <v>80291</v>
      </c>
      <c r="C55" s="460">
        <v>70893775.4</v>
      </c>
      <c r="D55" s="457"/>
      <c r="E55" s="455">
        <v>18300</v>
      </c>
      <c r="F55" s="456">
        <v>16092</v>
      </c>
      <c r="G55" s="456">
        <v>374513835.73999995</v>
      </c>
      <c r="H55" s="460">
        <v>34392</v>
      </c>
      <c r="I55" s="458"/>
      <c r="J55" s="459">
        <v>17480</v>
      </c>
      <c r="K55" s="374">
        <v>16027</v>
      </c>
      <c r="L55" s="412">
        <v>885</v>
      </c>
    </row>
    <row r="56" spans="1:12" ht="12.75" customHeight="1">
      <c r="A56" s="372" t="s">
        <v>81</v>
      </c>
      <c r="B56" s="374">
        <v>16669</v>
      </c>
      <c r="C56" s="460">
        <v>14758603.200000001</v>
      </c>
      <c r="D56" s="457"/>
      <c r="E56" s="455">
        <v>5374</v>
      </c>
      <c r="F56" s="456">
        <v>1880</v>
      </c>
      <c r="G56" s="456">
        <v>46866869.12</v>
      </c>
      <c r="H56" s="460">
        <v>7254</v>
      </c>
      <c r="I56" s="458"/>
      <c r="J56" s="459">
        <v>3584</v>
      </c>
      <c r="K56" s="374">
        <v>3528</v>
      </c>
      <c r="L56" s="412">
        <v>142</v>
      </c>
    </row>
    <row r="57" spans="1:12" ht="10.5" customHeight="1">
      <c r="A57" s="372"/>
      <c r="B57" s="374"/>
      <c r="C57" s="460"/>
      <c r="D57" s="457"/>
      <c r="E57" s="455"/>
      <c r="F57" s="456"/>
      <c r="G57" s="456"/>
      <c r="H57" s="460"/>
      <c r="I57" s="458"/>
      <c r="J57" s="459"/>
      <c r="K57" s="374"/>
      <c r="L57" s="412"/>
    </row>
    <row r="58" spans="1:12" ht="12.75" customHeight="1">
      <c r="A58" s="372" t="s">
        <v>925</v>
      </c>
      <c r="B58" s="374">
        <v>37467</v>
      </c>
      <c r="C58" s="460">
        <v>33138168.999999996</v>
      </c>
      <c r="D58" s="457"/>
      <c r="E58" s="455">
        <v>9321</v>
      </c>
      <c r="F58" s="456">
        <v>7197</v>
      </c>
      <c r="G58" s="456">
        <v>152773661.12</v>
      </c>
      <c r="H58" s="460">
        <v>16518</v>
      </c>
      <c r="I58" s="458"/>
      <c r="J58" s="459">
        <v>8113</v>
      </c>
      <c r="K58" s="374">
        <v>7827</v>
      </c>
      <c r="L58" s="412">
        <v>578</v>
      </c>
    </row>
    <row r="59" spans="1:12" ht="12.75" customHeight="1">
      <c r="A59" s="372" t="s">
        <v>934</v>
      </c>
      <c r="B59" s="374">
        <v>21902</v>
      </c>
      <c r="C59" s="460">
        <v>19381111.4</v>
      </c>
      <c r="D59" s="457"/>
      <c r="E59" s="455">
        <v>4172</v>
      </c>
      <c r="F59" s="456">
        <v>5285</v>
      </c>
      <c r="G59" s="456">
        <v>168096691.29</v>
      </c>
      <c r="H59" s="460">
        <v>9457</v>
      </c>
      <c r="I59" s="458"/>
      <c r="J59" s="459">
        <v>4329</v>
      </c>
      <c r="K59" s="374">
        <v>4843</v>
      </c>
      <c r="L59" s="412">
        <v>285</v>
      </c>
    </row>
    <row r="60" spans="1:12" ht="12.75" customHeight="1">
      <c r="A60" s="372" t="s">
        <v>942</v>
      </c>
      <c r="B60" s="374">
        <v>15476</v>
      </c>
      <c r="C60" s="460">
        <v>13719999.699999997</v>
      </c>
      <c r="D60" s="457"/>
      <c r="E60" s="455">
        <v>4965</v>
      </c>
      <c r="F60" s="456">
        <v>1820</v>
      </c>
      <c r="G60" s="456">
        <v>45087299.019999996</v>
      </c>
      <c r="H60" s="460">
        <v>6785</v>
      </c>
      <c r="I60" s="458"/>
      <c r="J60" s="459">
        <v>3168</v>
      </c>
      <c r="K60" s="374">
        <v>3370</v>
      </c>
      <c r="L60" s="412">
        <v>247</v>
      </c>
    </row>
    <row r="61" spans="1:12" ht="12.75" customHeight="1">
      <c r="A61" s="372" t="s">
        <v>82</v>
      </c>
      <c r="B61" s="374">
        <v>17543</v>
      </c>
      <c r="C61" s="460">
        <v>15550184.5</v>
      </c>
      <c r="D61" s="457"/>
      <c r="E61" s="455">
        <v>4184</v>
      </c>
      <c r="F61" s="456">
        <v>3328</v>
      </c>
      <c r="G61" s="456">
        <v>70044184.1</v>
      </c>
      <c r="H61" s="460">
        <v>7512</v>
      </c>
      <c r="I61" s="458"/>
      <c r="J61" s="459">
        <v>3727</v>
      </c>
      <c r="K61" s="374">
        <v>3567</v>
      </c>
      <c r="L61" s="412">
        <v>218</v>
      </c>
    </row>
    <row r="62" spans="1:12" ht="12.75" customHeight="1">
      <c r="A62" s="372" t="s">
        <v>83</v>
      </c>
      <c r="B62" s="374">
        <v>11731</v>
      </c>
      <c r="C62" s="460">
        <v>10437845.3</v>
      </c>
      <c r="D62" s="457"/>
      <c r="E62" s="455">
        <v>3754</v>
      </c>
      <c r="F62" s="456">
        <v>1550</v>
      </c>
      <c r="G62" s="456">
        <v>43721342.56</v>
      </c>
      <c r="H62" s="460">
        <v>5304</v>
      </c>
      <c r="I62" s="458"/>
      <c r="J62" s="459">
        <v>3465</v>
      </c>
      <c r="K62" s="374">
        <v>1496</v>
      </c>
      <c r="L62" s="412">
        <v>343</v>
      </c>
    </row>
    <row r="63" spans="1:12" ht="10.5" customHeight="1">
      <c r="A63" s="372"/>
      <c r="B63" s="374"/>
      <c r="C63" s="460"/>
      <c r="D63" s="457"/>
      <c r="E63" s="455"/>
      <c r="F63" s="456"/>
      <c r="G63" s="456"/>
      <c r="H63" s="460"/>
      <c r="I63" s="458"/>
      <c r="J63" s="459"/>
      <c r="K63" s="374"/>
      <c r="L63" s="412"/>
    </row>
    <row r="64" spans="1:12" ht="12.75" customHeight="1">
      <c r="A64" s="372" t="s">
        <v>795</v>
      </c>
      <c r="B64" s="374">
        <v>34394</v>
      </c>
      <c r="C64" s="460">
        <v>30480733.600000005</v>
      </c>
      <c r="D64" s="457"/>
      <c r="E64" s="455">
        <v>10802</v>
      </c>
      <c r="F64" s="456">
        <v>4045</v>
      </c>
      <c r="G64" s="456">
        <v>96943226.63</v>
      </c>
      <c r="H64" s="460">
        <v>14847</v>
      </c>
      <c r="I64" s="458"/>
      <c r="J64" s="459">
        <v>8419</v>
      </c>
      <c r="K64" s="374">
        <v>5963</v>
      </c>
      <c r="L64" s="412">
        <v>465</v>
      </c>
    </row>
    <row r="65" spans="1:12" ht="12.75" customHeight="1">
      <c r="A65" s="372" t="s">
        <v>84</v>
      </c>
      <c r="B65" s="374">
        <v>106372</v>
      </c>
      <c r="C65" s="460">
        <v>94306148.80000001</v>
      </c>
      <c r="D65" s="457"/>
      <c r="E65" s="455">
        <v>20691</v>
      </c>
      <c r="F65" s="456">
        <v>23946</v>
      </c>
      <c r="G65" s="456">
        <v>509299535.2399999</v>
      </c>
      <c r="H65" s="460">
        <v>44637</v>
      </c>
      <c r="I65" s="458"/>
      <c r="J65" s="459">
        <v>21432</v>
      </c>
      <c r="K65" s="374">
        <v>22147</v>
      </c>
      <c r="L65" s="412">
        <v>1058</v>
      </c>
    </row>
    <row r="66" spans="1:12" ht="12.75" customHeight="1">
      <c r="A66" s="372" t="s">
        <v>85</v>
      </c>
      <c r="B66" s="374">
        <v>301989</v>
      </c>
      <c r="C66" s="460">
        <v>266988556.2999999</v>
      </c>
      <c r="D66" s="457"/>
      <c r="E66" s="455">
        <v>69534</v>
      </c>
      <c r="F66" s="456">
        <v>69035</v>
      </c>
      <c r="G66" s="456">
        <v>1506809654.9499993</v>
      </c>
      <c r="H66" s="460">
        <v>138569</v>
      </c>
      <c r="I66" s="458"/>
      <c r="J66" s="459">
        <v>83907</v>
      </c>
      <c r="K66" s="374">
        <v>50770</v>
      </c>
      <c r="L66" s="412">
        <v>3892</v>
      </c>
    </row>
    <row r="67" spans="1:12" ht="12.75" customHeight="1">
      <c r="A67" s="372" t="s">
        <v>86</v>
      </c>
      <c r="B67" s="374">
        <v>56600</v>
      </c>
      <c r="C67" s="460">
        <v>50181793.699999996</v>
      </c>
      <c r="D67" s="457"/>
      <c r="E67" s="455">
        <v>19305</v>
      </c>
      <c r="F67" s="456">
        <v>5504</v>
      </c>
      <c r="G67" s="456">
        <v>156610396.79000002</v>
      </c>
      <c r="H67" s="460">
        <v>24809</v>
      </c>
      <c r="I67" s="458"/>
      <c r="J67" s="459">
        <v>13729</v>
      </c>
      <c r="K67" s="374">
        <v>10258</v>
      </c>
      <c r="L67" s="412">
        <v>822</v>
      </c>
    </row>
    <row r="68" spans="1:12" ht="12.75" customHeight="1">
      <c r="A68" s="372" t="s">
        <v>87</v>
      </c>
      <c r="B68" s="374">
        <v>2416</v>
      </c>
      <c r="C68" s="460">
        <v>2135635.5</v>
      </c>
      <c r="D68" s="457"/>
      <c r="E68" s="455">
        <v>769</v>
      </c>
      <c r="F68" s="456">
        <v>290</v>
      </c>
      <c r="G68" s="456">
        <v>8179501.42</v>
      </c>
      <c r="H68" s="460">
        <v>1059</v>
      </c>
      <c r="I68" s="458"/>
      <c r="J68" s="459">
        <v>499</v>
      </c>
      <c r="K68" s="374">
        <v>538</v>
      </c>
      <c r="L68" s="485">
        <v>22</v>
      </c>
    </row>
    <row r="69" spans="1:12" ht="10.5" customHeight="1">
      <c r="A69" s="372"/>
      <c r="B69" s="374"/>
      <c r="C69" s="460"/>
      <c r="D69" s="457"/>
      <c r="E69" s="455"/>
      <c r="F69" s="456"/>
      <c r="G69" s="456"/>
      <c r="H69" s="460"/>
      <c r="I69" s="458"/>
      <c r="J69" s="459"/>
      <c r="K69" s="374"/>
      <c r="L69" s="485"/>
    </row>
    <row r="70" spans="1:12" ht="12.75" customHeight="1">
      <c r="A70" s="372" t="s">
        <v>88</v>
      </c>
      <c r="B70" s="374">
        <v>36618</v>
      </c>
      <c r="C70" s="460">
        <v>32418872.000000007</v>
      </c>
      <c r="D70" s="457"/>
      <c r="E70" s="455">
        <v>8292</v>
      </c>
      <c r="F70" s="456">
        <v>7546</v>
      </c>
      <c r="G70" s="456">
        <v>165164528.63</v>
      </c>
      <c r="H70" s="460">
        <v>15838</v>
      </c>
      <c r="I70" s="458"/>
      <c r="J70" s="459">
        <v>7850</v>
      </c>
      <c r="K70" s="374">
        <v>7255</v>
      </c>
      <c r="L70" s="412">
        <v>733</v>
      </c>
    </row>
    <row r="71" spans="1:12" ht="12.75" customHeight="1">
      <c r="A71" s="372" t="s">
        <v>89</v>
      </c>
      <c r="B71" s="374">
        <v>69500</v>
      </c>
      <c r="C71" s="460">
        <v>60634433.90000001</v>
      </c>
      <c r="D71" s="457"/>
      <c r="E71" s="455">
        <v>13475</v>
      </c>
      <c r="F71" s="456">
        <v>15534</v>
      </c>
      <c r="G71" s="456">
        <v>390042334.01999986</v>
      </c>
      <c r="H71" s="460">
        <v>29009</v>
      </c>
      <c r="I71" s="458"/>
      <c r="J71" s="459">
        <v>13936</v>
      </c>
      <c r="K71" s="374">
        <v>14111</v>
      </c>
      <c r="L71" s="412">
        <v>962</v>
      </c>
    </row>
    <row r="72" spans="1:12" ht="12.75" customHeight="1">
      <c r="A72" s="372" t="s">
        <v>90</v>
      </c>
      <c r="B72" s="374">
        <v>6653</v>
      </c>
      <c r="C72" s="460">
        <v>5908306.5</v>
      </c>
      <c r="D72" s="457"/>
      <c r="E72" s="455">
        <v>1889</v>
      </c>
      <c r="F72" s="456">
        <v>1121</v>
      </c>
      <c r="G72" s="456">
        <v>22999132.83</v>
      </c>
      <c r="H72" s="460">
        <v>3010</v>
      </c>
      <c r="I72" s="458"/>
      <c r="J72" s="459">
        <v>1666</v>
      </c>
      <c r="K72" s="374">
        <v>1265</v>
      </c>
      <c r="L72" s="412">
        <v>79</v>
      </c>
    </row>
    <row r="73" spans="1:12" ht="12.75" customHeight="1">
      <c r="A73" s="372" t="s">
        <v>91</v>
      </c>
      <c r="B73" s="374">
        <v>22609</v>
      </c>
      <c r="C73" s="460">
        <v>19913915.800000004</v>
      </c>
      <c r="D73" s="457"/>
      <c r="E73" s="455">
        <v>4524</v>
      </c>
      <c r="F73" s="456">
        <v>5003</v>
      </c>
      <c r="G73" s="456">
        <v>112918664.3</v>
      </c>
      <c r="H73" s="460">
        <v>9527</v>
      </c>
      <c r="I73" s="458"/>
      <c r="J73" s="459">
        <v>4655</v>
      </c>
      <c r="K73" s="374">
        <v>4433</v>
      </c>
      <c r="L73" s="412">
        <v>439</v>
      </c>
    </row>
    <row r="74" spans="1:12" ht="12.75" customHeight="1">
      <c r="A74" s="372" t="s">
        <v>92</v>
      </c>
      <c r="B74" s="374">
        <v>16221</v>
      </c>
      <c r="C74" s="460">
        <v>14433977.2</v>
      </c>
      <c r="D74" s="457"/>
      <c r="E74" s="455">
        <v>3537</v>
      </c>
      <c r="F74" s="456">
        <v>3441</v>
      </c>
      <c r="G74" s="456">
        <v>65714586.56</v>
      </c>
      <c r="H74" s="460">
        <v>6978</v>
      </c>
      <c r="I74" s="458"/>
      <c r="J74" s="459">
        <v>3380</v>
      </c>
      <c r="K74" s="374">
        <v>3358</v>
      </c>
      <c r="L74" s="412">
        <v>240</v>
      </c>
    </row>
    <row r="75" spans="1:12" ht="10.5" customHeight="1">
      <c r="A75" s="413"/>
      <c r="B75" s="374"/>
      <c r="C75" s="460"/>
      <c r="D75" s="457"/>
      <c r="E75" s="455"/>
      <c r="F75" s="456"/>
      <c r="G75" s="456"/>
      <c r="H75" s="460"/>
      <c r="I75" s="458"/>
      <c r="J75" s="459"/>
      <c r="K75" s="374"/>
      <c r="L75" s="412"/>
    </row>
    <row r="76" spans="1:12" ht="12.75" customHeight="1">
      <c r="A76" s="372" t="s">
        <v>93</v>
      </c>
      <c r="B76" s="374">
        <v>13279</v>
      </c>
      <c r="C76" s="460">
        <v>11616271.600000001</v>
      </c>
      <c r="D76" s="457"/>
      <c r="E76" s="455">
        <v>3312</v>
      </c>
      <c r="F76" s="456">
        <v>2351</v>
      </c>
      <c r="G76" s="456">
        <v>70886184.14</v>
      </c>
      <c r="H76" s="460">
        <v>5663</v>
      </c>
      <c r="I76" s="458"/>
      <c r="J76" s="459">
        <v>3085</v>
      </c>
      <c r="K76" s="374">
        <v>2382</v>
      </c>
      <c r="L76" s="412">
        <v>196</v>
      </c>
    </row>
    <row r="77" spans="1:12" ht="12.75" customHeight="1">
      <c r="A77" s="372" t="s">
        <v>94</v>
      </c>
      <c r="B77" s="374">
        <v>20535</v>
      </c>
      <c r="C77" s="460">
        <v>18181388.7</v>
      </c>
      <c r="D77" s="457"/>
      <c r="E77" s="455">
        <v>7422</v>
      </c>
      <c r="F77" s="456">
        <v>1377</v>
      </c>
      <c r="G77" s="456">
        <v>48885790.69</v>
      </c>
      <c r="H77" s="460">
        <v>8799</v>
      </c>
      <c r="I77" s="458"/>
      <c r="J77" s="459">
        <v>4276</v>
      </c>
      <c r="K77" s="374">
        <v>4242</v>
      </c>
      <c r="L77" s="412">
        <v>281</v>
      </c>
    </row>
    <row r="78" spans="1:12" ht="12.75" customHeight="1">
      <c r="A78" s="372" t="s">
        <v>95</v>
      </c>
      <c r="B78" s="374">
        <v>306274</v>
      </c>
      <c r="C78" s="460">
        <v>270646741.00000006</v>
      </c>
      <c r="D78" s="457"/>
      <c r="E78" s="455">
        <v>45011</v>
      </c>
      <c r="F78" s="456">
        <v>82467</v>
      </c>
      <c r="G78" s="456">
        <v>2934713316.8900003</v>
      </c>
      <c r="H78" s="460">
        <v>127478</v>
      </c>
      <c r="I78" s="458"/>
      <c r="J78" s="459">
        <v>61211</v>
      </c>
      <c r="K78" s="374">
        <v>62057</v>
      </c>
      <c r="L78" s="412">
        <v>4210</v>
      </c>
    </row>
    <row r="79" spans="1:12" ht="12.75" customHeight="1">
      <c r="A79" s="372" t="s">
        <v>96</v>
      </c>
      <c r="B79" s="374">
        <v>31638</v>
      </c>
      <c r="C79" s="460">
        <v>28037354.8</v>
      </c>
      <c r="D79" s="457"/>
      <c r="E79" s="455">
        <v>7422</v>
      </c>
      <c r="F79" s="456">
        <v>6274</v>
      </c>
      <c r="G79" s="456">
        <v>134178216.41</v>
      </c>
      <c r="H79" s="460">
        <v>13696</v>
      </c>
      <c r="I79" s="458"/>
      <c r="J79" s="459">
        <v>6850</v>
      </c>
      <c r="K79" s="374">
        <v>6412</v>
      </c>
      <c r="L79" s="412">
        <v>434</v>
      </c>
    </row>
    <row r="80" spans="1:12" ht="12.75" customHeight="1">
      <c r="A80" s="372" t="s">
        <v>97</v>
      </c>
      <c r="B80" s="374">
        <v>10749</v>
      </c>
      <c r="C80" s="460">
        <v>9523762.1</v>
      </c>
      <c r="D80" s="457"/>
      <c r="E80" s="455">
        <v>3497</v>
      </c>
      <c r="F80" s="456">
        <v>1224</v>
      </c>
      <c r="G80" s="456">
        <v>31689059.97</v>
      </c>
      <c r="H80" s="460">
        <v>4721</v>
      </c>
      <c r="I80" s="458"/>
      <c r="J80" s="459">
        <v>2741</v>
      </c>
      <c r="K80" s="374">
        <v>1867</v>
      </c>
      <c r="L80" s="412">
        <v>113</v>
      </c>
    </row>
    <row r="81" spans="1:12" ht="10.5" customHeight="1">
      <c r="A81" s="372"/>
      <c r="B81" s="374"/>
      <c r="C81" s="460"/>
      <c r="D81" s="457"/>
      <c r="E81" s="455"/>
      <c r="F81" s="456"/>
      <c r="G81" s="456"/>
      <c r="H81" s="460"/>
      <c r="I81" s="458"/>
      <c r="J81" s="459"/>
      <c r="K81" s="374"/>
      <c r="L81" s="412"/>
    </row>
    <row r="82" spans="1:12" ht="12.75" customHeight="1">
      <c r="A82" s="372" t="s">
        <v>98</v>
      </c>
      <c r="B82" s="374">
        <v>13100</v>
      </c>
      <c r="C82" s="460">
        <v>11606179.100000001</v>
      </c>
      <c r="D82" s="457"/>
      <c r="E82" s="455">
        <v>3470</v>
      </c>
      <c r="F82" s="456">
        <v>2099</v>
      </c>
      <c r="G82" s="456">
        <v>52773928.86</v>
      </c>
      <c r="H82" s="460">
        <v>5569</v>
      </c>
      <c r="I82" s="458"/>
      <c r="J82" s="459">
        <v>2661</v>
      </c>
      <c r="K82" s="374">
        <v>2771</v>
      </c>
      <c r="L82" s="412">
        <v>137</v>
      </c>
    </row>
    <row r="83" spans="1:12" ht="12.75" customHeight="1">
      <c r="A83" s="372" t="s">
        <v>99</v>
      </c>
      <c r="B83" s="374">
        <v>9652</v>
      </c>
      <c r="C83" s="460">
        <v>8490058.9</v>
      </c>
      <c r="D83" s="457"/>
      <c r="E83" s="455">
        <v>2397</v>
      </c>
      <c r="F83" s="456">
        <v>1663</v>
      </c>
      <c r="G83" s="456">
        <v>41693657.69</v>
      </c>
      <c r="H83" s="460">
        <v>4060</v>
      </c>
      <c r="I83" s="458"/>
      <c r="J83" s="459">
        <v>1871</v>
      </c>
      <c r="K83" s="374">
        <v>2055</v>
      </c>
      <c r="L83" s="412">
        <v>134</v>
      </c>
    </row>
    <row r="84" spans="1:12" ht="12.75" customHeight="1">
      <c r="A84" s="372" t="s">
        <v>100</v>
      </c>
      <c r="B84" s="374">
        <v>31407</v>
      </c>
      <c r="C84" s="460">
        <v>27739856.10000001</v>
      </c>
      <c r="D84" s="457"/>
      <c r="E84" s="455">
        <v>9865</v>
      </c>
      <c r="F84" s="456">
        <v>3846</v>
      </c>
      <c r="G84" s="456">
        <v>103696869.75</v>
      </c>
      <c r="H84" s="460">
        <v>13711</v>
      </c>
      <c r="I84" s="458"/>
      <c r="J84" s="459">
        <v>7890</v>
      </c>
      <c r="K84" s="374">
        <v>5403</v>
      </c>
      <c r="L84" s="412">
        <v>418</v>
      </c>
    </row>
    <row r="85" spans="1:12" ht="12.75" customHeight="1">
      <c r="A85" s="376" t="s">
        <v>101</v>
      </c>
      <c r="B85" s="379">
        <v>10970</v>
      </c>
      <c r="C85" s="461">
        <v>9646531.7</v>
      </c>
      <c r="D85" s="462"/>
      <c r="E85" s="463">
        <v>2957</v>
      </c>
      <c r="F85" s="379">
        <v>1847</v>
      </c>
      <c r="G85" s="379">
        <v>44913665.989999995</v>
      </c>
      <c r="H85" s="461">
        <v>4804</v>
      </c>
      <c r="I85" s="464"/>
      <c r="J85" s="465">
        <v>2406</v>
      </c>
      <c r="K85" s="379">
        <v>2253</v>
      </c>
      <c r="L85" s="415">
        <v>145</v>
      </c>
    </row>
    <row r="86" spans="1:13" ht="12.75" customHeight="1">
      <c r="A86" s="486" t="s">
        <v>102</v>
      </c>
      <c r="B86" s="487">
        <v>71005</v>
      </c>
      <c r="C86" s="488">
        <v>62356781.800000004</v>
      </c>
      <c r="D86" s="390"/>
      <c r="E86" s="489">
        <v>21580</v>
      </c>
      <c r="F86" s="487">
        <v>12049</v>
      </c>
      <c r="G86" s="487">
        <v>294547924.4100001</v>
      </c>
      <c r="H86" s="488">
        <v>33629</v>
      </c>
      <c r="I86" s="490"/>
      <c r="J86" s="491">
        <v>18809</v>
      </c>
      <c r="K86" s="487">
        <v>13861</v>
      </c>
      <c r="L86" s="466">
        <v>959</v>
      </c>
      <c r="M86" s="420"/>
    </row>
    <row r="87" spans="1:13" ht="17.25">
      <c r="A87" s="492" t="s">
        <v>176</v>
      </c>
      <c r="B87" s="468"/>
      <c r="C87" s="468"/>
      <c r="D87" s="468"/>
      <c r="E87" s="468"/>
      <c r="F87" s="468"/>
      <c r="G87" s="468"/>
      <c r="H87" s="468"/>
      <c r="I87" s="468"/>
      <c r="J87" s="468"/>
      <c r="K87" s="468"/>
      <c r="L87" s="466"/>
      <c r="M87" s="420"/>
    </row>
    <row r="88" spans="1:12" ht="15">
      <c r="A88" s="469" t="s">
        <v>172</v>
      </c>
      <c r="B88" s="446"/>
      <c r="C88" s="446"/>
      <c r="D88" s="446"/>
      <c r="E88" s="446"/>
      <c r="F88" s="446"/>
      <c r="G88" s="446"/>
      <c r="H88" s="446"/>
      <c r="I88" s="446"/>
      <c r="J88" s="446"/>
      <c r="K88" s="446"/>
      <c r="L88" s="446"/>
    </row>
    <row r="89" spans="1:12" ht="15">
      <c r="A89" s="417" t="s">
        <v>966</v>
      </c>
      <c r="B89" s="468"/>
      <c r="C89" s="468"/>
      <c r="D89" s="468"/>
      <c r="E89" s="468"/>
      <c r="F89" s="468"/>
      <c r="G89" s="468"/>
      <c r="H89" s="468"/>
      <c r="I89" s="468"/>
      <c r="J89" s="468"/>
      <c r="K89" s="468"/>
      <c r="L89" s="468"/>
    </row>
    <row r="90" spans="1:12" ht="12.75" customHeight="1" thickBot="1">
      <c r="A90" s="493"/>
      <c r="B90" s="415"/>
      <c r="C90" s="415"/>
      <c r="D90" s="415"/>
      <c r="E90" s="415"/>
      <c r="F90" s="415"/>
      <c r="G90" s="415"/>
      <c r="H90" s="415"/>
      <c r="I90" s="415"/>
      <c r="J90" s="415"/>
      <c r="K90" s="415"/>
      <c r="L90" s="415"/>
    </row>
    <row r="91" spans="1:13" ht="15">
      <c r="A91" s="421"/>
      <c r="B91" s="1014" t="s">
        <v>905</v>
      </c>
      <c r="C91" s="1014"/>
      <c r="D91" s="422"/>
      <c r="E91" s="1015" t="s">
        <v>972</v>
      </c>
      <c r="F91" s="1016"/>
      <c r="G91" s="1016"/>
      <c r="H91" s="1016"/>
      <c r="I91" s="424"/>
      <c r="J91" s="425"/>
      <c r="K91" s="426" t="s">
        <v>173</v>
      </c>
      <c r="L91" s="427"/>
      <c r="M91" s="420"/>
    </row>
    <row r="92" spans="1:12" ht="12.75" customHeight="1">
      <c r="A92" s="471"/>
      <c r="B92" s="472"/>
      <c r="C92" s="473"/>
      <c r="D92" s="474"/>
      <c r="E92" s="475"/>
      <c r="F92" s="472"/>
      <c r="G92" s="472"/>
      <c r="H92" s="476" t="s">
        <v>615</v>
      </c>
      <c r="I92" s="477"/>
      <c r="J92" s="478"/>
      <c r="K92" s="479" t="s">
        <v>6</v>
      </c>
      <c r="L92" s="471" t="s">
        <v>6</v>
      </c>
    </row>
    <row r="93" spans="1:12" ht="12.75" customHeight="1">
      <c r="A93" s="365" t="s">
        <v>744</v>
      </c>
      <c r="B93" s="438" t="s">
        <v>174</v>
      </c>
      <c r="C93" s="480" t="s">
        <v>584</v>
      </c>
      <c r="D93" s="442"/>
      <c r="E93" s="441" t="s">
        <v>968</v>
      </c>
      <c r="F93" s="438" t="s">
        <v>967</v>
      </c>
      <c r="G93" s="438" t="s">
        <v>584</v>
      </c>
      <c r="H93" s="480" t="s">
        <v>11</v>
      </c>
      <c r="I93" s="481"/>
      <c r="J93" s="482" t="s">
        <v>175</v>
      </c>
      <c r="K93" s="438" t="s">
        <v>8</v>
      </c>
      <c r="L93" s="365" t="s">
        <v>9</v>
      </c>
    </row>
    <row r="94" spans="1:12" ht="10.5" customHeight="1">
      <c r="A94" s="366"/>
      <c r="B94" s="479"/>
      <c r="C94" s="476"/>
      <c r="D94" s="494"/>
      <c r="E94" s="495"/>
      <c r="F94" s="479"/>
      <c r="G94" s="479"/>
      <c r="H94" s="476"/>
      <c r="I94" s="477"/>
      <c r="J94" s="478"/>
      <c r="K94" s="479"/>
      <c r="L94" s="412"/>
    </row>
    <row r="95" spans="1:12" ht="12.75" customHeight="1">
      <c r="A95" s="372" t="s">
        <v>103</v>
      </c>
      <c r="B95" s="374">
        <v>15310</v>
      </c>
      <c r="C95" s="453">
        <v>13540292.300000003</v>
      </c>
      <c r="D95" s="454"/>
      <c r="E95" s="455">
        <v>4274</v>
      </c>
      <c r="F95" s="456">
        <v>2525</v>
      </c>
      <c r="G95" s="484">
        <v>59740925.589999996</v>
      </c>
      <c r="H95" s="460">
        <v>6799</v>
      </c>
      <c r="I95" s="458"/>
      <c r="J95" s="459">
        <v>3540</v>
      </c>
      <c r="K95" s="374">
        <v>3101</v>
      </c>
      <c r="L95" s="412">
        <v>158</v>
      </c>
    </row>
    <row r="96" spans="1:12" ht="12.75" customHeight="1">
      <c r="A96" s="372" t="s">
        <v>104</v>
      </c>
      <c r="B96" s="374">
        <v>18407</v>
      </c>
      <c r="C96" s="460">
        <v>16329164.700000001</v>
      </c>
      <c r="D96" s="457"/>
      <c r="E96" s="455">
        <v>3698</v>
      </c>
      <c r="F96" s="456">
        <v>4361</v>
      </c>
      <c r="G96" s="456">
        <v>88577127.67000002</v>
      </c>
      <c r="H96" s="460">
        <v>8059</v>
      </c>
      <c r="I96" s="458"/>
      <c r="J96" s="459">
        <v>3637</v>
      </c>
      <c r="K96" s="374">
        <v>4172</v>
      </c>
      <c r="L96" s="412">
        <v>250</v>
      </c>
    </row>
    <row r="97" spans="1:12" ht="12.75" customHeight="1">
      <c r="A97" s="372" t="s">
        <v>105</v>
      </c>
      <c r="B97" s="374">
        <v>12677</v>
      </c>
      <c r="C97" s="460">
        <v>11192961.4</v>
      </c>
      <c r="D97" s="457"/>
      <c r="E97" s="455">
        <v>4098</v>
      </c>
      <c r="F97" s="456">
        <v>1613</v>
      </c>
      <c r="G97" s="456">
        <v>48275782.239999995</v>
      </c>
      <c r="H97" s="460">
        <v>5711</v>
      </c>
      <c r="I97" s="458"/>
      <c r="J97" s="459">
        <v>3508</v>
      </c>
      <c r="K97" s="374">
        <v>2041</v>
      </c>
      <c r="L97" s="412">
        <v>162</v>
      </c>
    </row>
    <row r="98" spans="1:12" ht="12.75" customHeight="1">
      <c r="A98" s="372" t="s">
        <v>106</v>
      </c>
      <c r="B98" s="374">
        <v>14204</v>
      </c>
      <c r="C98" s="460">
        <v>12452269.999999996</v>
      </c>
      <c r="D98" s="457"/>
      <c r="E98" s="455">
        <v>3522</v>
      </c>
      <c r="F98" s="456">
        <v>2316</v>
      </c>
      <c r="G98" s="456">
        <v>58696503.93</v>
      </c>
      <c r="H98" s="460">
        <v>5838</v>
      </c>
      <c r="I98" s="458"/>
      <c r="J98" s="459">
        <v>2895</v>
      </c>
      <c r="K98" s="374">
        <v>2760</v>
      </c>
      <c r="L98" s="412">
        <v>183</v>
      </c>
    </row>
    <row r="99" spans="1:12" ht="12.75" customHeight="1">
      <c r="A99" s="372" t="s">
        <v>107</v>
      </c>
      <c r="B99" s="374">
        <v>14421</v>
      </c>
      <c r="C99" s="460">
        <v>12786624.5</v>
      </c>
      <c r="D99" s="457"/>
      <c r="E99" s="455">
        <v>4419</v>
      </c>
      <c r="F99" s="456">
        <v>1716</v>
      </c>
      <c r="G99" s="456">
        <v>40732325.129999995</v>
      </c>
      <c r="H99" s="460">
        <v>6135</v>
      </c>
      <c r="I99" s="458"/>
      <c r="J99" s="459">
        <v>3644</v>
      </c>
      <c r="K99" s="374">
        <v>2341</v>
      </c>
      <c r="L99" s="412">
        <v>150</v>
      </c>
    </row>
    <row r="100" spans="1:12" ht="10.5" customHeight="1">
      <c r="A100" s="372"/>
      <c r="B100" s="374"/>
      <c r="C100" s="460"/>
      <c r="D100" s="457"/>
      <c r="E100" s="455"/>
      <c r="F100" s="456"/>
      <c r="G100" s="456"/>
      <c r="H100" s="460"/>
      <c r="I100" s="458"/>
      <c r="J100" s="459"/>
      <c r="K100" s="374"/>
      <c r="L100" s="412"/>
    </row>
    <row r="101" spans="1:12" ht="12.75" customHeight="1">
      <c r="A101" s="372" t="s">
        <v>108</v>
      </c>
      <c r="B101" s="374">
        <v>35019</v>
      </c>
      <c r="C101" s="460">
        <v>30861860.399999995</v>
      </c>
      <c r="D101" s="457"/>
      <c r="E101" s="455">
        <v>7933</v>
      </c>
      <c r="F101" s="456">
        <v>6767</v>
      </c>
      <c r="G101" s="456">
        <v>165384156.87</v>
      </c>
      <c r="H101" s="460">
        <v>14700</v>
      </c>
      <c r="I101" s="458"/>
      <c r="J101" s="459">
        <v>7316</v>
      </c>
      <c r="K101" s="374">
        <v>6921</v>
      </c>
      <c r="L101" s="412">
        <v>463</v>
      </c>
    </row>
    <row r="102" spans="1:12" ht="12.75" customHeight="1">
      <c r="A102" s="372" t="s">
        <v>109</v>
      </c>
      <c r="B102" s="374">
        <v>23934</v>
      </c>
      <c r="C102" s="460">
        <v>21241705.200000003</v>
      </c>
      <c r="D102" s="457"/>
      <c r="E102" s="455">
        <v>7499</v>
      </c>
      <c r="F102" s="456">
        <v>3170</v>
      </c>
      <c r="G102" s="456">
        <v>75237152.27000001</v>
      </c>
      <c r="H102" s="460">
        <v>10669</v>
      </c>
      <c r="I102" s="458"/>
      <c r="J102" s="459">
        <v>5695</v>
      </c>
      <c r="K102" s="374">
        <v>4717</v>
      </c>
      <c r="L102" s="412">
        <v>257</v>
      </c>
    </row>
    <row r="103" spans="1:12" ht="12.75" customHeight="1">
      <c r="A103" s="372" t="s">
        <v>110</v>
      </c>
      <c r="B103" s="374">
        <v>16925</v>
      </c>
      <c r="C103" s="460">
        <v>14989236.4</v>
      </c>
      <c r="D103" s="457"/>
      <c r="E103" s="455">
        <v>5244</v>
      </c>
      <c r="F103" s="456">
        <v>2065</v>
      </c>
      <c r="G103" s="456">
        <v>47434304.4</v>
      </c>
      <c r="H103" s="460">
        <v>7309</v>
      </c>
      <c r="I103" s="458"/>
      <c r="J103" s="459">
        <v>3377</v>
      </c>
      <c r="K103" s="374">
        <v>3636</v>
      </c>
      <c r="L103" s="412">
        <v>296</v>
      </c>
    </row>
    <row r="104" spans="1:12" ht="12.75" customHeight="1">
      <c r="A104" s="372" t="s">
        <v>111</v>
      </c>
      <c r="B104" s="374">
        <v>61436</v>
      </c>
      <c r="C104" s="460">
        <v>54606823.9</v>
      </c>
      <c r="D104" s="457"/>
      <c r="E104" s="455">
        <v>18876</v>
      </c>
      <c r="F104" s="456">
        <v>7823</v>
      </c>
      <c r="G104" s="456">
        <v>181553223.60000002</v>
      </c>
      <c r="H104" s="460">
        <v>26699</v>
      </c>
      <c r="I104" s="458"/>
      <c r="J104" s="459">
        <v>13899</v>
      </c>
      <c r="K104" s="374">
        <v>12007</v>
      </c>
      <c r="L104" s="412">
        <v>793</v>
      </c>
    </row>
    <row r="105" spans="1:12" ht="12.75" customHeight="1">
      <c r="A105" s="372" t="s">
        <v>112</v>
      </c>
      <c r="B105" s="374">
        <v>27067</v>
      </c>
      <c r="C105" s="460">
        <v>24017986.799999997</v>
      </c>
      <c r="D105" s="457"/>
      <c r="E105" s="455">
        <v>4768</v>
      </c>
      <c r="F105" s="456">
        <v>6474</v>
      </c>
      <c r="G105" s="456">
        <v>139416056.44</v>
      </c>
      <c r="H105" s="460">
        <v>11242</v>
      </c>
      <c r="I105" s="458"/>
      <c r="J105" s="459">
        <v>4817</v>
      </c>
      <c r="K105" s="374">
        <v>6139</v>
      </c>
      <c r="L105" s="412">
        <v>286</v>
      </c>
    </row>
    <row r="106" spans="1:12" ht="10.5" customHeight="1">
      <c r="A106" s="372"/>
      <c r="B106" s="374"/>
      <c r="C106" s="460"/>
      <c r="D106" s="457"/>
      <c r="E106" s="455"/>
      <c r="F106" s="456"/>
      <c r="G106" s="456"/>
      <c r="H106" s="460"/>
      <c r="I106" s="458"/>
      <c r="J106" s="459"/>
      <c r="K106" s="374"/>
      <c r="L106" s="412"/>
    </row>
    <row r="107" spans="1:12" ht="12.75" customHeight="1">
      <c r="A107" s="372" t="s">
        <v>113</v>
      </c>
      <c r="B107" s="374">
        <v>17191</v>
      </c>
      <c r="C107" s="460">
        <v>15182556.399999999</v>
      </c>
      <c r="D107" s="457"/>
      <c r="E107" s="455">
        <v>5331</v>
      </c>
      <c r="F107" s="456">
        <v>2261</v>
      </c>
      <c r="G107" s="456">
        <v>54265515.79000001</v>
      </c>
      <c r="H107" s="460">
        <v>7592</v>
      </c>
      <c r="I107" s="458"/>
      <c r="J107" s="459">
        <v>4568</v>
      </c>
      <c r="K107" s="374">
        <v>2808</v>
      </c>
      <c r="L107" s="412">
        <v>216</v>
      </c>
    </row>
    <row r="108" spans="1:12" ht="12.75" customHeight="1">
      <c r="A108" s="372" t="s">
        <v>114</v>
      </c>
      <c r="B108" s="374">
        <v>29121</v>
      </c>
      <c r="C108" s="460">
        <v>25727744.699999996</v>
      </c>
      <c r="D108" s="457"/>
      <c r="E108" s="455">
        <v>6951</v>
      </c>
      <c r="F108" s="456">
        <v>5807</v>
      </c>
      <c r="G108" s="456">
        <v>120141938.74000001</v>
      </c>
      <c r="H108" s="460">
        <v>12758</v>
      </c>
      <c r="I108" s="458"/>
      <c r="J108" s="459">
        <v>6466</v>
      </c>
      <c r="K108" s="374">
        <v>5626</v>
      </c>
      <c r="L108" s="412">
        <v>666</v>
      </c>
    </row>
    <row r="109" spans="1:12" ht="12.75" customHeight="1">
      <c r="A109" s="372" t="s">
        <v>115</v>
      </c>
      <c r="B109" s="374">
        <v>377799</v>
      </c>
      <c r="C109" s="460">
        <v>334664980.3999999</v>
      </c>
      <c r="D109" s="457"/>
      <c r="E109" s="455">
        <v>67184</v>
      </c>
      <c r="F109" s="456">
        <v>96302</v>
      </c>
      <c r="G109" s="456">
        <v>2536672326.0100007</v>
      </c>
      <c r="H109" s="460">
        <v>163486</v>
      </c>
      <c r="I109" s="458"/>
      <c r="J109" s="459">
        <v>89014</v>
      </c>
      <c r="K109" s="374">
        <v>67851</v>
      </c>
      <c r="L109" s="412">
        <v>6621</v>
      </c>
    </row>
    <row r="110" spans="1:12" ht="12.75" customHeight="1">
      <c r="A110" s="372" t="s">
        <v>116</v>
      </c>
      <c r="B110" s="374">
        <v>32653</v>
      </c>
      <c r="C110" s="460">
        <v>28922444.299999997</v>
      </c>
      <c r="D110" s="457"/>
      <c r="E110" s="455">
        <v>10705</v>
      </c>
      <c r="F110" s="456">
        <v>4043</v>
      </c>
      <c r="G110" s="456">
        <v>98764536.32</v>
      </c>
      <c r="H110" s="460">
        <v>14748</v>
      </c>
      <c r="I110" s="458"/>
      <c r="J110" s="459">
        <v>7673</v>
      </c>
      <c r="K110" s="374">
        <v>6767</v>
      </c>
      <c r="L110" s="412">
        <v>308</v>
      </c>
    </row>
    <row r="111" spans="1:12" ht="12.75" customHeight="1">
      <c r="A111" s="372" t="s">
        <v>117</v>
      </c>
      <c r="B111" s="374">
        <v>8001</v>
      </c>
      <c r="C111" s="460">
        <v>7062616</v>
      </c>
      <c r="D111" s="457"/>
      <c r="E111" s="455">
        <v>1877</v>
      </c>
      <c r="F111" s="456">
        <v>1641</v>
      </c>
      <c r="G111" s="456">
        <v>46845902.52</v>
      </c>
      <c r="H111" s="460">
        <v>3518</v>
      </c>
      <c r="I111" s="458"/>
      <c r="J111" s="459">
        <v>1751</v>
      </c>
      <c r="K111" s="374">
        <v>1647</v>
      </c>
      <c r="L111" s="412">
        <v>120</v>
      </c>
    </row>
    <row r="112" spans="1:12" ht="10.5" customHeight="1">
      <c r="A112" s="372"/>
      <c r="B112" s="374"/>
      <c r="C112" s="460"/>
      <c r="D112" s="457"/>
      <c r="E112" s="455"/>
      <c r="F112" s="456"/>
      <c r="G112" s="456"/>
      <c r="H112" s="460"/>
      <c r="I112" s="458"/>
      <c r="J112" s="459"/>
      <c r="K112" s="374"/>
      <c r="L112" s="412"/>
    </row>
    <row r="113" spans="1:12" ht="12.75" customHeight="1">
      <c r="A113" s="372" t="s">
        <v>118</v>
      </c>
      <c r="B113" s="374">
        <v>11546</v>
      </c>
      <c r="C113" s="460">
        <v>10242026.6</v>
      </c>
      <c r="D113" s="457"/>
      <c r="E113" s="455">
        <v>3078</v>
      </c>
      <c r="F113" s="456">
        <v>1977</v>
      </c>
      <c r="G113" s="456">
        <v>95754700.9</v>
      </c>
      <c r="H113" s="460">
        <v>5055</v>
      </c>
      <c r="I113" s="458"/>
      <c r="J113" s="459">
        <v>2831</v>
      </c>
      <c r="K113" s="374">
        <v>1881</v>
      </c>
      <c r="L113" s="412">
        <v>343</v>
      </c>
    </row>
    <row r="114" spans="1:12" ht="12.75" customHeight="1">
      <c r="A114" s="372" t="s">
        <v>119</v>
      </c>
      <c r="B114" s="374">
        <v>99183</v>
      </c>
      <c r="C114" s="460">
        <v>87436236.50000001</v>
      </c>
      <c r="D114" s="457"/>
      <c r="E114" s="455">
        <v>23079</v>
      </c>
      <c r="F114" s="456">
        <v>19547</v>
      </c>
      <c r="G114" s="456">
        <v>418145900.1499999</v>
      </c>
      <c r="H114" s="460">
        <v>42626</v>
      </c>
      <c r="I114" s="458"/>
      <c r="J114" s="459">
        <v>21199</v>
      </c>
      <c r="K114" s="374">
        <v>20478</v>
      </c>
      <c r="L114" s="412">
        <v>949</v>
      </c>
    </row>
    <row r="115" spans="1:12" ht="12.75" customHeight="1">
      <c r="A115" s="372" t="s">
        <v>120</v>
      </c>
      <c r="B115" s="374">
        <v>21514</v>
      </c>
      <c r="C115" s="460">
        <v>19004372.499999996</v>
      </c>
      <c r="D115" s="457"/>
      <c r="E115" s="455">
        <v>5935</v>
      </c>
      <c r="F115" s="456">
        <v>3480</v>
      </c>
      <c r="G115" s="456">
        <v>86269380.7</v>
      </c>
      <c r="H115" s="460">
        <v>9415</v>
      </c>
      <c r="I115" s="458"/>
      <c r="J115" s="459">
        <v>4730</v>
      </c>
      <c r="K115" s="374">
        <v>4471</v>
      </c>
      <c r="L115" s="412">
        <v>214</v>
      </c>
    </row>
    <row r="116" spans="1:12" ht="12.75" customHeight="1">
      <c r="A116" s="372" t="s">
        <v>121</v>
      </c>
      <c r="B116" s="374">
        <v>79226</v>
      </c>
      <c r="C116" s="460">
        <v>70082663.9</v>
      </c>
      <c r="D116" s="457"/>
      <c r="E116" s="455">
        <v>21711</v>
      </c>
      <c r="F116" s="456">
        <v>12391</v>
      </c>
      <c r="G116" s="456">
        <v>285420600.09000003</v>
      </c>
      <c r="H116" s="460">
        <v>34102</v>
      </c>
      <c r="I116" s="458"/>
      <c r="J116" s="459">
        <v>17238</v>
      </c>
      <c r="K116" s="374">
        <v>16105</v>
      </c>
      <c r="L116" s="412">
        <v>759</v>
      </c>
    </row>
    <row r="117" spans="1:12" ht="12.75" customHeight="1">
      <c r="A117" s="372" t="s">
        <v>122</v>
      </c>
      <c r="B117" s="374">
        <v>25235</v>
      </c>
      <c r="C117" s="460">
        <v>22452167.400000002</v>
      </c>
      <c r="D117" s="457"/>
      <c r="E117" s="455">
        <v>8444</v>
      </c>
      <c r="F117" s="456">
        <v>2291</v>
      </c>
      <c r="G117" s="456">
        <v>61497180.68999998</v>
      </c>
      <c r="H117" s="460">
        <v>10735</v>
      </c>
      <c r="I117" s="458"/>
      <c r="J117" s="459">
        <v>4799</v>
      </c>
      <c r="K117" s="374">
        <v>5712</v>
      </c>
      <c r="L117" s="412">
        <v>224</v>
      </c>
    </row>
    <row r="118" spans="1:12" ht="10.5" customHeight="1">
      <c r="A118" s="372"/>
      <c r="B118" s="374"/>
      <c r="C118" s="460"/>
      <c r="D118" s="457"/>
      <c r="E118" s="455"/>
      <c r="F118" s="456"/>
      <c r="G118" s="456"/>
      <c r="H118" s="460"/>
      <c r="I118" s="458"/>
      <c r="J118" s="459"/>
      <c r="K118" s="374"/>
      <c r="L118" s="412"/>
    </row>
    <row r="119" spans="1:12" ht="12.75" customHeight="1">
      <c r="A119" s="372" t="s">
        <v>123</v>
      </c>
      <c r="B119" s="374">
        <v>21353</v>
      </c>
      <c r="C119" s="460">
        <v>18892309.800000004</v>
      </c>
      <c r="D119" s="457"/>
      <c r="E119" s="455">
        <v>7636</v>
      </c>
      <c r="F119" s="456">
        <v>1517</v>
      </c>
      <c r="G119" s="456">
        <v>55697459.080000006</v>
      </c>
      <c r="H119" s="460">
        <v>9153</v>
      </c>
      <c r="I119" s="458"/>
      <c r="J119" s="459">
        <v>4033</v>
      </c>
      <c r="K119" s="374">
        <v>4673</v>
      </c>
      <c r="L119" s="412">
        <v>447</v>
      </c>
    </row>
    <row r="120" spans="1:12" ht="12.75" customHeight="1">
      <c r="A120" s="372" t="s">
        <v>124</v>
      </c>
      <c r="B120" s="374">
        <v>42696</v>
      </c>
      <c r="C120" s="460">
        <v>37664627.99999999</v>
      </c>
      <c r="D120" s="457"/>
      <c r="E120" s="455">
        <v>11520</v>
      </c>
      <c r="F120" s="456">
        <v>7318</v>
      </c>
      <c r="G120" s="456">
        <v>162137966.81</v>
      </c>
      <c r="H120" s="460">
        <v>18838</v>
      </c>
      <c r="I120" s="458"/>
      <c r="J120" s="459">
        <v>9987</v>
      </c>
      <c r="K120" s="374">
        <v>8445</v>
      </c>
      <c r="L120" s="412">
        <v>406</v>
      </c>
    </row>
    <row r="121" spans="1:12" ht="12.75" customHeight="1">
      <c r="A121" s="372" t="s">
        <v>125</v>
      </c>
      <c r="B121" s="374">
        <v>31013</v>
      </c>
      <c r="C121" s="460">
        <v>27515898.100000005</v>
      </c>
      <c r="D121" s="457"/>
      <c r="E121" s="455">
        <v>10667</v>
      </c>
      <c r="F121" s="456">
        <v>2814</v>
      </c>
      <c r="G121" s="456">
        <v>77691813.68</v>
      </c>
      <c r="H121" s="460">
        <v>13481</v>
      </c>
      <c r="I121" s="458"/>
      <c r="J121" s="459">
        <v>6877</v>
      </c>
      <c r="K121" s="374">
        <v>6308</v>
      </c>
      <c r="L121" s="412">
        <v>296</v>
      </c>
    </row>
    <row r="122" spans="1:12" ht="12.75" customHeight="1">
      <c r="A122" s="372" t="s">
        <v>126</v>
      </c>
      <c r="B122" s="374">
        <v>17977</v>
      </c>
      <c r="C122" s="460">
        <v>15986988.3</v>
      </c>
      <c r="D122" s="457"/>
      <c r="E122" s="455">
        <v>4768</v>
      </c>
      <c r="F122" s="456">
        <v>2937</v>
      </c>
      <c r="G122" s="456">
        <v>62479396.49000001</v>
      </c>
      <c r="H122" s="460">
        <v>7705</v>
      </c>
      <c r="I122" s="458"/>
      <c r="J122" s="459">
        <v>4094</v>
      </c>
      <c r="K122" s="374">
        <v>3305</v>
      </c>
      <c r="L122" s="412">
        <v>306</v>
      </c>
    </row>
    <row r="123" spans="1:12" ht="12.75" customHeight="1">
      <c r="A123" s="372" t="s">
        <v>127</v>
      </c>
      <c r="B123" s="374">
        <v>122929</v>
      </c>
      <c r="C123" s="460">
        <v>108798294.50000004</v>
      </c>
      <c r="D123" s="457"/>
      <c r="E123" s="455">
        <v>23840</v>
      </c>
      <c r="F123" s="456">
        <v>27735</v>
      </c>
      <c r="G123" s="456">
        <v>669520275.13</v>
      </c>
      <c r="H123" s="460">
        <v>51575</v>
      </c>
      <c r="I123" s="458"/>
      <c r="J123" s="459">
        <v>26256</v>
      </c>
      <c r="K123" s="374">
        <v>23437</v>
      </c>
      <c r="L123" s="412">
        <v>1882</v>
      </c>
    </row>
    <row r="124" spans="1:12" ht="10.5" customHeight="1">
      <c r="A124" s="372"/>
      <c r="B124" s="374"/>
      <c r="C124" s="460"/>
      <c r="D124" s="457"/>
      <c r="E124" s="455"/>
      <c r="F124" s="456"/>
      <c r="G124" s="456"/>
      <c r="H124" s="460"/>
      <c r="I124" s="458"/>
      <c r="J124" s="459"/>
      <c r="K124" s="374"/>
      <c r="L124" s="412"/>
    </row>
    <row r="125" spans="1:12" ht="12.75" customHeight="1">
      <c r="A125" s="372" t="s">
        <v>128</v>
      </c>
      <c r="B125" s="374">
        <v>119540</v>
      </c>
      <c r="C125" s="460">
        <v>105423579.10000001</v>
      </c>
      <c r="D125" s="457"/>
      <c r="E125" s="455">
        <v>21800</v>
      </c>
      <c r="F125" s="456">
        <v>27771</v>
      </c>
      <c r="G125" s="456">
        <v>874594673.9399998</v>
      </c>
      <c r="H125" s="460">
        <v>49571</v>
      </c>
      <c r="I125" s="458"/>
      <c r="J125" s="459">
        <v>24153</v>
      </c>
      <c r="K125" s="374">
        <v>23060</v>
      </c>
      <c r="L125" s="412">
        <v>2358</v>
      </c>
    </row>
    <row r="126" spans="1:12" ht="12.75" customHeight="1">
      <c r="A126" s="372" t="s">
        <v>129</v>
      </c>
      <c r="B126" s="374">
        <v>6789</v>
      </c>
      <c r="C126" s="460">
        <v>6024462.4</v>
      </c>
      <c r="D126" s="457"/>
      <c r="E126" s="455">
        <v>1866</v>
      </c>
      <c r="F126" s="456">
        <v>1194</v>
      </c>
      <c r="G126" s="456">
        <v>24951192.11</v>
      </c>
      <c r="H126" s="460">
        <v>3060</v>
      </c>
      <c r="I126" s="458"/>
      <c r="J126" s="459">
        <v>1687</v>
      </c>
      <c r="K126" s="374">
        <v>1207</v>
      </c>
      <c r="L126" s="412">
        <v>166</v>
      </c>
    </row>
    <row r="127" spans="1:12" ht="12.75" customHeight="1">
      <c r="A127" s="372" t="s">
        <v>130</v>
      </c>
      <c r="B127" s="374">
        <v>9848</v>
      </c>
      <c r="C127" s="460">
        <v>8735713.1</v>
      </c>
      <c r="D127" s="457"/>
      <c r="E127" s="455">
        <v>3077</v>
      </c>
      <c r="F127" s="456">
        <v>1380</v>
      </c>
      <c r="G127" s="456">
        <v>32159507.159999996</v>
      </c>
      <c r="H127" s="460">
        <v>4457</v>
      </c>
      <c r="I127" s="458"/>
      <c r="J127" s="459">
        <v>2810</v>
      </c>
      <c r="K127" s="374">
        <v>1459</v>
      </c>
      <c r="L127" s="412">
        <v>188</v>
      </c>
    </row>
    <row r="128" spans="1:12" ht="12.75" customHeight="1">
      <c r="A128" s="376" t="s">
        <v>131</v>
      </c>
      <c r="B128" s="379">
        <v>39841</v>
      </c>
      <c r="C128" s="461">
        <v>35272079.7</v>
      </c>
      <c r="D128" s="462"/>
      <c r="E128" s="463">
        <v>13282</v>
      </c>
      <c r="F128" s="379">
        <v>3761</v>
      </c>
      <c r="G128" s="379">
        <v>109055536.07</v>
      </c>
      <c r="H128" s="461">
        <v>17043</v>
      </c>
      <c r="I128" s="464"/>
      <c r="J128" s="465">
        <v>7898</v>
      </c>
      <c r="K128" s="379">
        <v>8767</v>
      </c>
      <c r="L128" s="415">
        <v>378</v>
      </c>
    </row>
    <row r="129" spans="1:13" ht="12.75" customHeight="1">
      <c r="A129" s="486" t="s">
        <v>132</v>
      </c>
      <c r="B129" s="487">
        <v>37520</v>
      </c>
      <c r="C129" s="488">
        <v>33215015.2</v>
      </c>
      <c r="D129" s="390"/>
      <c r="E129" s="489">
        <v>9035</v>
      </c>
      <c r="F129" s="487">
        <v>7608</v>
      </c>
      <c r="G129" s="487">
        <v>172035524.07999998</v>
      </c>
      <c r="H129" s="488">
        <v>16643</v>
      </c>
      <c r="I129" s="490"/>
      <c r="J129" s="491">
        <v>9001</v>
      </c>
      <c r="K129" s="487">
        <v>7263</v>
      </c>
      <c r="L129" s="419">
        <v>379</v>
      </c>
      <c r="M129" s="420"/>
    </row>
    <row r="130" spans="1:13" ht="17.25">
      <c r="A130" s="492" t="s">
        <v>176</v>
      </c>
      <c r="B130" s="468"/>
      <c r="C130" s="468"/>
      <c r="D130" s="468"/>
      <c r="E130" s="468"/>
      <c r="F130" s="468"/>
      <c r="G130" s="468"/>
      <c r="H130" s="468"/>
      <c r="I130" s="468"/>
      <c r="J130" s="468"/>
      <c r="K130" s="468"/>
      <c r="L130" s="466"/>
      <c r="M130" s="420"/>
    </row>
    <row r="131" spans="1:12" ht="15">
      <c r="A131" s="469" t="s">
        <v>172</v>
      </c>
      <c r="B131" s="446"/>
      <c r="C131" s="446"/>
      <c r="D131" s="446"/>
      <c r="E131" s="446"/>
      <c r="F131" s="446"/>
      <c r="G131" s="446"/>
      <c r="H131" s="446"/>
      <c r="I131" s="446"/>
      <c r="J131" s="446"/>
      <c r="K131" s="446"/>
      <c r="L131" s="446"/>
    </row>
    <row r="132" spans="1:12" ht="15">
      <c r="A132" s="417" t="s">
        <v>966</v>
      </c>
      <c r="B132" s="468"/>
      <c r="C132" s="468"/>
      <c r="D132" s="468"/>
      <c r="E132" s="468"/>
      <c r="F132" s="468"/>
      <c r="G132" s="468"/>
      <c r="H132" s="468"/>
      <c r="I132" s="468"/>
      <c r="J132" s="468"/>
      <c r="K132" s="468"/>
      <c r="L132" s="468"/>
    </row>
    <row r="133" spans="1:12" ht="12.75" customHeight="1" thickBot="1">
      <c r="A133" s="470"/>
      <c r="B133" s="415"/>
      <c r="C133" s="415"/>
      <c r="D133" s="415"/>
      <c r="E133" s="415"/>
      <c r="F133" s="415"/>
      <c r="G133" s="415"/>
      <c r="H133" s="415"/>
      <c r="I133" s="415"/>
      <c r="J133" s="415"/>
      <c r="K133" s="415"/>
      <c r="L133" s="415"/>
    </row>
    <row r="134" spans="1:13" ht="15">
      <c r="A134" s="421"/>
      <c r="B134" s="1014" t="s">
        <v>905</v>
      </c>
      <c r="C134" s="1014"/>
      <c r="D134" s="422"/>
      <c r="E134" s="1015" t="s">
        <v>972</v>
      </c>
      <c r="F134" s="1016"/>
      <c r="G134" s="1016"/>
      <c r="H134" s="1016"/>
      <c r="I134" s="424"/>
      <c r="J134" s="425"/>
      <c r="K134" s="426" t="s">
        <v>173</v>
      </c>
      <c r="L134" s="427"/>
      <c r="M134" s="420"/>
    </row>
    <row r="135" spans="1:12" ht="12.75" customHeight="1">
      <c r="A135" s="471"/>
      <c r="B135" s="472"/>
      <c r="C135" s="473"/>
      <c r="D135" s="474"/>
      <c r="E135" s="475"/>
      <c r="F135" s="472"/>
      <c r="G135" s="472"/>
      <c r="H135" s="476" t="s">
        <v>615</v>
      </c>
      <c r="I135" s="477"/>
      <c r="J135" s="478"/>
      <c r="K135" s="479" t="s">
        <v>6</v>
      </c>
      <c r="L135" s="471" t="s">
        <v>6</v>
      </c>
    </row>
    <row r="136" spans="1:12" ht="12.75" customHeight="1">
      <c r="A136" s="440" t="s">
        <v>744</v>
      </c>
      <c r="B136" s="438" t="s">
        <v>174</v>
      </c>
      <c r="C136" s="480" t="s">
        <v>584</v>
      </c>
      <c r="D136" s="442"/>
      <c r="E136" s="441" t="s">
        <v>968</v>
      </c>
      <c r="F136" s="438" t="s">
        <v>967</v>
      </c>
      <c r="G136" s="439" t="s">
        <v>584</v>
      </c>
      <c r="H136" s="480" t="s">
        <v>11</v>
      </c>
      <c r="I136" s="481"/>
      <c r="J136" s="482" t="s">
        <v>175</v>
      </c>
      <c r="K136" s="438" t="s">
        <v>8</v>
      </c>
      <c r="L136" s="496" t="s">
        <v>9</v>
      </c>
    </row>
    <row r="137" spans="1:12" ht="10.5" customHeight="1">
      <c r="A137" s="366"/>
      <c r="B137" s="479"/>
      <c r="C137" s="476"/>
      <c r="D137" s="494"/>
      <c r="E137" s="495"/>
      <c r="F137" s="479"/>
      <c r="G137" s="479"/>
      <c r="H137" s="476"/>
      <c r="I137" s="477"/>
      <c r="J137" s="478"/>
      <c r="K137" s="479"/>
      <c r="L137" s="446"/>
    </row>
    <row r="138" spans="1:12" ht="12.75" customHeight="1">
      <c r="A138" s="369" t="s">
        <v>133</v>
      </c>
      <c r="B138" s="374">
        <v>53871</v>
      </c>
      <c r="C138" s="453">
        <v>47590359.50000001</v>
      </c>
      <c r="D138" s="454"/>
      <c r="E138" s="455">
        <v>17284</v>
      </c>
      <c r="F138" s="456">
        <v>6526</v>
      </c>
      <c r="G138" s="484">
        <v>173053504.33000004</v>
      </c>
      <c r="H138" s="460">
        <v>23810</v>
      </c>
      <c r="I138" s="458"/>
      <c r="J138" s="459">
        <v>11062</v>
      </c>
      <c r="K138" s="374">
        <v>11363</v>
      </c>
      <c r="L138" s="412">
        <v>1385</v>
      </c>
    </row>
    <row r="139" spans="1:12" ht="12.75" customHeight="1">
      <c r="A139" s="372" t="s">
        <v>134</v>
      </c>
      <c r="B139" s="374">
        <v>17831</v>
      </c>
      <c r="C139" s="460">
        <v>15713491.200000001</v>
      </c>
      <c r="D139" s="457"/>
      <c r="E139" s="455">
        <v>4661</v>
      </c>
      <c r="F139" s="456">
        <v>3050</v>
      </c>
      <c r="G139" s="456">
        <v>68972327.24000001</v>
      </c>
      <c r="H139" s="460">
        <v>7711</v>
      </c>
      <c r="I139" s="458"/>
      <c r="J139" s="459">
        <v>4384</v>
      </c>
      <c r="K139" s="374">
        <v>3064</v>
      </c>
      <c r="L139" s="412">
        <v>263</v>
      </c>
    </row>
    <row r="140" spans="1:12" ht="12.75" customHeight="1">
      <c r="A140" s="372" t="s">
        <v>135</v>
      </c>
      <c r="B140" s="374">
        <v>33270</v>
      </c>
      <c r="C140" s="460">
        <v>29539952.500000004</v>
      </c>
      <c r="D140" s="457"/>
      <c r="E140" s="455">
        <v>11153</v>
      </c>
      <c r="F140" s="456">
        <v>3229</v>
      </c>
      <c r="G140" s="456">
        <v>87595969.32</v>
      </c>
      <c r="H140" s="460">
        <v>14382</v>
      </c>
      <c r="I140" s="458"/>
      <c r="J140" s="459">
        <v>6857</v>
      </c>
      <c r="K140" s="374">
        <v>7043</v>
      </c>
      <c r="L140" s="412">
        <v>482</v>
      </c>
    </row>
    <row r="141" spans="1:12" ht="12.75" customHeight="1">
      <c r="A141" s="372" t="s">
        <v>136</v>
      </c>
      <c r="B141" s="374">
        <v>27777</v>
      </c>
      <c r="C141" s="461">
        <v>24555226.300000004</v>
      </c>
      <c r="D141" s="457"/>
      <c r="E141" s="455">
        <v>9573</v>
      </c>
      <c r="F141" s="456">
        <v>2892</v>
      </c>
      <c r="G141" s="456">
        <v>84282856.03999999</v>
      </c>
      <c r="H141" s="460">
        <v>12465</v>
      </c>
      <c r="I141" s="458"/>
      <c r="J141" s="459">
        <v>6325</v>
      </c>
      <c r="K141" s="374">
        <v>5795</v>
      </c>
      <c r="L141" s="412">
        <v>345</v>
      </c>
    </row>
    <row r="142" spans="1:12" ht="12.75" customHeight="1">
      <c r="A142" s="376" t="s">
        <v>137</v>
      </c>
      <c r="B142" s="460">
        <v>63048</v>
      </c>
      <c r="C142" s="390">
        <v>55404014.19999997</v>
      </c>
      <c r="D142" s="462"/>
      <c r="E142" s="463">
        <v>12988</v>
      </c>
      <c r="F142" s="379">
        <v>13905</v>
      </c>
      <c r="G142" s="379">
        <v>304962974.48</v>
      </c>
      <c r="H142" s="461">
        <v>26893</v>
      </c>
      <c r="I142" s="464"/>
      <c r="J142" s="465">
        <v>12755</v>
      </c>
      <c r="K142" s="374">
        <v>12645</v>
      </c>
      <c r="L142" s="415">
        <v>1493</v>
      </c>
    </row>
    <row r="143" spans="1:12" ht="10.5" customHeight="1">
      <c r="A143" s="377"/>
      <c r="B143" s="460"/>
      <c r="C143" s="497"/>
      <c r="D143" s="497"/>
      <c r="E143" s="498"/>
      <c r="F143" s="497"/>
      <c r="G143" s="497"/>
      <c r="H143" s="497"/>
      <c r="I143" s="499"/>
      <c r="J143" s="497"/>
      <c r="K143" s="459"/>
      <c r="L143" s="419"/>
    </row>
    <row r="144" spans="1:12" ht="12.75" customHeight="1">
      <c r="A144" s="396" t="s">
        <v>850</v>
      </c>
      <c r="B144" s="500">
        <v>5417943</v>
      </c>
      <c r="C144" s="501">
        <v>4785989662.8</v>
      </c>
      <c r="D144" s="502"/>
      <c r="E144" s="503">
        <v>1239542</v>
      </c>
      <c r="F144" s="504">
        <v>1155389</v>
      </c>
      <c r="G144" s="502">
        <v>31130946157.160034</v>
      </c>
      <c r="H144" s="504">
        <v>2394931</v>
      </c>
      <c r="I144" s="505"/>
      <c r="J144" s="506">
        <v>1275773</v>
      </c>
      <c r="K144" s="500">
        <v>1040479</v>
      </c>
      <c r="L144" s="500">
        <v>78679</v>
      </c>
    </row>
    <row r="145" spans="1:12" ht="12.75" customHeight="1" thickBot="1">
      <c r="A145" s="399"/>
      <c r="B145" s="507"/>
      <c r="C145" s="507"/>
      <c r="D145" s="507"/>
      <c r="E145" s="507"/>
      <c r="F145" s="507"/>
      <c r="G145" s="507"/>
      <c r="H145" s="507"/>
      <c r="I145" s="507"/>
      <c r="J145" s="507"/>
      <c r="K145" s="507"/>
      <c r="L145" s="468"/>
    </row>
    <row r="146" spans="1:13" ht="15">
      <c r="A146" s="421"/>
      <c r="B146" s="1014" t="s">
        <v>905</v>
      </c>
      <c r="C146" s="1014"/>
      <c r="D146" s="422"/>
      <c r="E146" s="1015" t="s">
        <v>972</v>
      </c>
      <c r="F146" s="1016"/>
      <c r="G146" s="1016"/>
      <c r="H146" s="1016"/>
      <c r="I146" s="424"/>
      <c r="J146" s="425"/>
      <c r="K146" s="426" t="s">
        <v>173</v>
      </c>
      <c r="L146" s="427"/>
      <c r="M146" s="420"/>
    </row>
    <row r="147" spans="1:12" ht="12.75" customHeight="1">
      <c r="A147" s="471"/>
      <c r="B147" s="472"/>
      <c r="C147" s="473"/>
      <c r="D147" s="474"/>
      <c r="E147" s="475"/>
      <c r="F147" s="472"/>
      <c r="G147" s="472"/>
      <c r="H147" s="476" t="s">
        <v>615</v>
      </c>
      <c r="I147" s="477"/>
      <c r="J147" s="478"/>
      <c r="K147" s="479" t="s">
        <v>6</v>
      </c>
      <c r="L147" s="471" t="s">
        <v>6</v>
      </c>
    </row>
    <row r="148" spans="1:12" ht="12.75" customHeight="1">
      <c r="A148" s="508" t="s">
        <v>851</v>
      </c>
      <c r="B148" s="438" t="s">
        <v>174</v>
      </c>
      <c r="C148" s="480" t="s">
        <v>584</v>
      </c>
      <c r="D148" s="442"/>
      <c r="E148" s="441" t="s">
        <v>968</v>
      </c>
      <c r="F148" s="438" t="s">
        <v>967</v>
      </c>
      <c r="G148" s="439" t="s">
        <v>584</v>
      </c>
      <c r="H148" s="480" t="s">
        <v>11</v>
      </c>
      <c r="I148" s="481"/>
      <c r="J148" s="482" t="s">
        <v>175</v>
      </c>
      <c r="K148" s="438" t="s">
        <v>8</v>
      </c>
      <c r="L148" s="496" t="s">
        <v>9</v>
      </c>
    </row>
    <row r="149" spans="1:13" ht="10.5" customHeight="1">
      <c r="A149" s="436"/>
      <c r="B149" s="509"/>
      <c r="C149" s="509"/>
      <c r="D149" s="509"/>
      <c r="E149" s="510"/>
      <c r="F149" s="509"/>
      <c r="G149" s="509"/>
      <c r="H149" s="509"/>
      <c r="I149" s="511"/>
      <c r="J149" s="509"/>
      <c r="K149" s="509"/>
      <c r="L149" s="509"/>
      <c r="M149" s="420"/>
    </row>
    <row r="150" spans="1:12" ht="12.75" customHeight="1">
      <c r="A150" s="366" t="s">
        <v>138</v>
      </c>
      <c r="B150" s="512">
        <v>134520</v>
      </c>
      <c r="C150" s="513">
        <v>117456304.6</v>
      </c>
      <c r="D150" s="514"/>
      <c r="E150" s="515">
        <v>36309</v>
      </c>
      <c r="F150" s="512">
        <v>39517</v>
      </c>
      <c r="G150" s="516">
        <v>1088798088.53</v>
      </c>
      <c r="H150" s="517">
        <v>75826</v>
      </c>
      <c r="I150" s="518"/>
      <c r="J150" s="519">
        <v>52923</v>
      </c>
      <c r="K150" s="512">
        <v>19626</v>
      </c>
      <c r="L150" s="419">
        <v>3277</v>
      </c>
    </row>
    <row r="151" spans="1:12" ht="12.75" customHeight="1">
      <c r="A151" s="372" t="s">
        <v>57</v>
      </c>
      <c r="B151" s="374">
        <v>6064</v>
      </c>
      <c r="C151" s="460">
        <v>5342400.4</v>
      </c>
      <c r="D151" s="457"/>
      <c r="E151" s="455">
        <v>1911</v>
      </c>
      <c r="F151" s="456">
        <v>793</v>
      </c>
      <c r="G151" s="456">
        <v>19546726.89</v>
      </c>
      <c r="H151" s="460">
        <v>2704</v>
      </c>
      <c r="I151" s="458"/>
      <c r="J151" s="459">
        <v>1606</v>
      </c>
      <c r="K151" s="374">
        <v>1040</v>
      </c>
      <c r="L151" s="412">
        <v>58</v>
      </c>
    </row>
    <row r="152" spans="1:12" ht="12.75" customHeight="1">
      <c r="A152" s="372" t="s">
        <v>139</v>
      </c>
      <c r="B152" s="374">
        <v>25602</v>
      </c>
      <c r="C152" s="460">
        <v>22653894.500000004</v>
      </c>
      <c r="D152" s="457"/>
      <c r="E152" s="455">
        <v>9634</v>
      </c>
      <c r="F152" s="456">
        <v>2891</v>
      </c>
      <c r="G152" s="456">
        <v>92700153.35999998</v>
      </c>
      <c r="H152" s="460">
        <v>12525</v>
      </c>
      <c r="I152" s="458"/>
      <c r="J152" s="459">
        <v>6339</v>
      </c>
      <c r="K152" s="374">
        <v>3953</v>
      </c>
      <c r="L152" s="412">
        <v>2233</v>
      </c>
    </row>
    <row r="153" spans="1:12" ht="12.75" customHeight="1">
      <c r="A153" s="372" t="s">
        <v>140</v>
      </c>
      <c r="B153" s="374">
        <v>6275</v>
      </c>
      <c r="C153" s="460">
        <v>5555885.1</v>
      </c>
      <c r="D153" s="457"/>
      <c r="E153" s="455">
        <v>1974</v>
      </c>
      <c r="F153" s="456">
        <v>873</v>
      </c>
      <c r="G153" s="456">
        <v>18249962.4</v>
      </c>
      <c r="H153" s="460">
        <v>2847</v>
      </c>
      <c r="I153" s="458"/>
      <c r="J153" s="459">
        <v>1588</v>
      </c>
      <c r="K153" s="374">
        <v>1195</v>
      </c>
      <c r="L153" s="412">
        <v>64</v>
      </c>
    </row>
    <row r="154" spans="1:12" ht="12.75" customHeight="1">
      <c r="A154" s="372" t="s">
        <v>141</v>
      </c>
      <c r="B154" s="374">
        <v>37429</v>
      </c>
      <c r="C154" s="460">
        <v>32726904.600000005</v>
      </c>
      <c r="D154" s="457"/>
      <c r="E154" s="455">
        <v>12869</v>
      </c>
      <c r="F154" s="456">
        <v>6811</v>
      </c>
      <c r="G154" s="456">
        <v>194285202.17</v>
      </c>
      <c r="H154" s="460">
        <v>19680</v>
      </c>
      <c r="I154" s="458"/>
      <c r="J154" s="459">
        <v>13573</v>
      </c>
      <c r="K154" s="374">
        <v>5348</v>
      </c>
      <c r="L154" s="412">
        <v>759</v>
      </c>
    </row>
    <row r="155" spans="1:12" ht="10.5" customHeight="1">
      <c r="A155" s="372"/>
      <c r="B155" s="374"/>
      <c r="C155" s="460"/>
      <c r="D155" s="457"/>
      <c r="E155" s="455"/>
      <c r="F155" s="456"/>
      <c r="G155" s="456"/>
      <c r="H155" s="460"/>
      <c r="I155" s="458"/>
      <c r="J155" s="459"/>
      <c r="K155" s="374"/>
      <c r="L155" s="412"/>
    </row>
    <row r="156" spans="1:12" ht="12.75" customHeight="1">
      <c r="A156" s="372" t="s">
        <v>142</v>
      </c>
      <c r="B156" s="374">
        <v>213939</v>
      </c>
      <c r="C156" s="460">
        <v>189151039.80000004</v>
      </c>
      <c r="D156" s="457"/>
      <c r="E156" s="455">
        <v>47411</v>
      </c>
      <c r="F156" s="456">
        <v>47358</v>
      </c>
      <c r="G156" s="456">
        <v>1079731094.9799998</v>
      </c>
      <c r="H156" s="460">
        <v>94769</v>
      </c>
      <c r="I156" s="458"/>
      <c r="J156" s="459">
        <v>51041</v>
      </c>
      <c r="K156" s="374">
        <v>38083</v>
      </c>
      <c r="L156" s="412">
        <v>5645</v>
      </c>
    </row>
    <row r="157" spans="1:12" ht="12.75" customHeight="1">
      <c r="A157" s="372" t="s">
        <v>143</v>
      </c>
      <c r="B157" s="374">
        <v>18783</v>
      </c>
      <c r="C157" s="460">
        <v>16543168.399999999</v>
      </c>
      <c r="D157" s="457"/>
      <c r="E157" s="455">
        <v>5053</v>
      </c>
      <c r="F157" s="456">
        <v>3397</v>
      </c>
      <c r="G157" s="456">
        <v>69026540.58</v>
      </c>
      <c r="H157" s="460">
        <v>8450</v>
      </c>
      <c r="I157" s="458"/>
      <c r="J157" s="459">
        <v>4952</v>
      </c>
      <c r="K157" s="374">
        <v>3248</v>
      </c>
      <c r="L157" s="412">
        <v>250</v>
      </c>
    </row>
    <row r="158" spans="1:12" ht="12.75" customHeight="1">
      <c r="A158" s="372" t="s">
        <v>144</v>
      </c>
      <c r="B158" s="374">
        <v>6136</v>
      </c>
      <c r="C158" s="460">
        <v>5432395.7</v>
      </c>
      <c r="D158" s="457"/>
      <c r="E158" s="455">
        <v>2326</v>
      </c>
      <c r="F158" s="456">
        <v>522</v>
      </c>
      <c r="G158" s="456">
        <v>15208038.86</v>
      </c>
      <c r="H158" s="460">
        <v>2848</v>
      </c>
      <c r="I158" s="458"/>
      <c r="J158" s="459">
        <v>1704</v>
      </c>
      <c r="K158" s="374">
        <v>1078</v>
      </c>
      <c r="L158" s="412">
        <v>66</v>
      </c>
    </row>
    <row r="159" spans="1:12" ht="12.75" customHeight="1">
      <c r="A159" s="372" t="s">
        <v>145</v>
      </c>
      <c r="B159" s="374">
        <v>46318</v>
      </c>
      <c r="C159" s="460">
        <v>41028272.49999999</v>
      </c>
      <c r="D159" s="457"/>
      <c r="E159" s="455">
        <v>15541</v>
      </c>
      <c r="F159" s="456">
        <v>5680</v>
      </c>
      <c r="G159" s="456">
        <v>166291842.64000002</v>
      </c>
      <c r="H159" s="460">
        <v>21221</v>
      </c>
      <c r="I159" s="458"/>
      <c r="J159" s="459">
        <v>13774</v>
      </c>
      <c r="K159" s="374">
        <v>6304</v>
      </c>
      <c r="L159" s="412">
        <v>1143</v>
      </c>
    </row>
    <row r="160" spans="1:12" ht="12.75" customHeight="1">
      <c r="A160" s="372" t="s">
        <v>146</v>
      </c>
      <c r="B160" s="374">
        <v>6114</v>
      </c>
      <c r="C160" s="460">
        <v>5442871.4</v>
      </c>
      <c r="D160" s="457"/>
      <c r="E160" s="455">
        <v>1978</v>
      </c>
      <c r="F160" s="456">
        <v>745</v>
      </c>
      <c r="G160" s="456">
        <v>18836280.24</v>
      </c>
      <c r="H160" s="460">
        <v>2723</v>
      </c>
      <c r="I160" s="458"/>
      <c r="J160" s="459">
        <v>1947</v>
      </c>
      <c r="K160" s="374">
        <v>622</v>
      </c>
      <c r="L160" s="412">
        <v>154</v>
      </c>
    </row>
    <row r="161" spans="1:12" ht="10.5" customHeight="1">
      <c r="A161" s="372"/>
      <c r="B161" s="374"/>
      <c r="C161" s="460"/>
      <c r="D161" s="457"/>
      <c r="E161" s="455"/>
      <c r="F161" s="456"/>
      <c r="G161" s="456"/>
      <c r="H161" s="460"/>
      <c r="I161" s="458"/>
      <c r="J161" s="459"/>
      <c r="K161" s="374"/>
      <c r="L161" s="412"/>
    </row>
    <row r="162" spans="1:12" ht="12.75" customHeight="1">
      <c r="A162" s="372" t="s">
        <v>75</v>
      </c>
      <c r="B162" s="374">
        <v>29567</v>
      </c>
      <c r="C162" s="460">
        <v>26032999.000000004</v>
      </c>
      <c r="D162" s="457"/>
      <c r="E162" s="455">
        <v>6458</v>
      </c>
      <c r="F162" s="456">
        <v>7763</v>
      </c>
      <c r="G162" s="456">
        <v>292197154.90999997</v>
      </c>
      <c r="H162" s="460">
        <v>14221</v>
      </c>
      <c r="I162" s="458"/>
      <c r="J162" s="459">
        <v>8182</v>
      </c>
      <c r="K162" s="374">
        <v>5410</v>
      </c>
      <c r="L162" s="412">
        <v>629</v>
      </c>
    </row>
    <row r="163" spans="1:12" ht="12.75" customHeight="1">
      <c r="A163" s="372" t="s">
        <v>910</v>
      </c>
      <c r="B163" s="374">
        <v>14407</v>
      </c>
      <c r="C163" s="460">
        <v>12654774.499999996</v>
      </c>
      <c r="D163" s="457"/>
      <c r="E163" s="455">
        <v>2924</v>
      </c>
      <c r="F163" s="456">
        <v>3857</v>
      </c>
      <c r="G163" s="456">
        <v>119101296.41999999</v>
      </c>
      <c r="H163" s="460">
        <v>6781</v>
      </c>
      <c r="I163" s="458"/>
      <c r="J163" s="459">
        <v>3921</v>
      </c>
      <c r="K163" s="374">
        <v>2565</v>
      </c>
      <c r="L163" s="412">
        <v>295</v>
      </c>
    </row>
    <row r="164" spans="1:12" ht="12.75" customHeight="1">
      <c r="A164" s="372" t="s">
        <v>787</v>
      </c>
      <c r="B164" s="374">
        <v>9190</v>
      </c>
      <c r="C164" s="460">
        <v>8137083.5</v>
      </c>
      <c r="D164" s="457"/>
      <c r="E164" s="455">
        <v>2662</v>
      </c>
      <c r="F164" s="456">
        <v>1399</v>
      </c>
      <c r="G164" s="456">
        <v>32398101.12</v>
      </c>
      <c r="H164" s="460">
        <v>4061</v>
      </c>
      <c r="I164" s="458"/>
      <c r="J164" s="459">
        <v>2581</v>
      </c>
      <c r="K164" s="374">
        <v>1266</v>
      </c>
      <c r="L164" s="412">
        <v>214</v>
      </c>
    </row>
    <row r="165" spans="1:12" ht="12.75" customHeight="1">
      <c r="A165" s="372" t="s">
        <v>147</v>
      </c>
      <c r="B165" s="374">
        <v>21701</v>
      </c>
      <c r="C165" s="460">
        <v>19022992.2</v>
      </c>
      <c r="D165" s="457"/>
      <c r="E165" s="455">
        <v>6816</v>
      </c>
      <c r="F165" s="456">
        <v>3894</v>
      </c>
      <c r="G165" s="456">
        <v>114643122.91000003</v>
      </c>
      <c r="H165" s="460">
        <v>10710</v>
      </c>
      <c r="I165" s="458"/>
      <c r="J165" s="459">
        <v>7194</v>
      </c>
      <c r="K165" s="374">
        <v>3032</v>
      </c>
      <c r="L165" s="412">
        <v>484</v>
      </c>
    </row>
    <row r="166" spans="1:12" ht="12.75" customHeight="1">
      <c r="A166" s="372" t="s">
        <v>148</v>
      </c>
      <c r="B166" s="374">
        <v>7730</v>
      </c>
      <c r="C166" s="460">
        <v>6851748.5</v>
      </c>
      <c r="D166" s="457"/>
      <c r="E166" s="455">
        <v>2383</v>
      </c>
      <c r="F166" s="456">
        <v>865</v>
      </c>
      <c r="G166" s="456">
        <v>22685818.17</v>
      </c>
      <c r="H166" s="460">
        <v>3248</v>
      </c>
      <c r="I166" s="458"/>
      <c r="J166" s="459">
        <v>1797</v>
      </c>
      <c r="K166" s="374">
        <v>1320</v>
      </c>
      <c r="L166" s="412">
        <v>131</v>
      </c>
    </row>
    <row r="167" spans="1:12" ht="10.5" customHeight="1">
      <c r="A167" s="372"/>
      <c r="B167" s="374"/>
      <c r="C167" s="460"/>
      <c r="D167" s="457"/>
      <c r="E167" s="455"/>
      <c r="F167" s="456"/>
      <c r="G167" s="456"/>
      <c r="H167" s="460"/>
      <c r="I167" s="458"/>
      <c r="J167" s="459"/>
      <c r="K167" s="374"/>
      <c r="L167" s="412"/>
    </row>
    <row r="168" spans="1:12" ht="12.75" customHeight="1">
      <c r="A168" s="372" t="s">
        <v>149</v>
      </c>
      <c r="B168" s="374">
        <v>119469</v>
      </c>
      <c r="C168" s="460">
        <v>105588616.6</v>
      </c>
      <c r="D168" s="457"/>
      <c r="E168" s="455">
        <v>33576</v>
      </c>
      <c r="F168" s="456">
        <v>22462</v>
      </c>
      <c r="G168" s="456">
        <v>495222085.44000006</v>
      </c>
      <c r="H168" s="460">
        <v>56038</v>
      </c>
      <c r="I168" s="458"/>
      <c r="J168" s="459">
        <v>34618</v>
      </c>
      <c r="K168" s="374">
        <v>18319</v>
      </c>
      <c r="L168" s="412">
        <v>3101</v>
      </c>
    </row>
    <row r="169" spans="1:12" ht="12.75" customHeight="1">
      <c r="A169" s="372" t="s">
        <v>150</v>
      </c>
      <c r="B169" s="374">
        <v>30750</v>
      </c>
      <c r="C169" s="460">
        <v>27114966.499999996</v>
      </c>
      <c r="D169" s="457"/>
      <c r="E169" s="455">
        <v>9744</v>
      </c>
      <c r="F169" s="456">
        <v>4829</v>
      </c>
      <c r="G169" s="456">
        <v>108240091.4</v>
      </c>
      <c r="H169" s="460">
        <v>14573</v>
      </c>
      <c r="I169" s="458"/>
      <c r="J169" s="459">
        <v>9773</v>
      </c>
      <c r="K169" s="374">
        <v>4487</v>
      </c>
      <c r="L169" s="412">
        <v>313</v>
      </c>
    </row>
    <row r="170" spans="1:12" ht="12.75" customHeight="1">
      <c r="A170" s="372" t="s">
        <v>151</v>
      </c>
      <c r="B170" s="374">
        <v>21813</v>
      </c>
      <c r="C170" s="460">
        <v>19321562.1</v>
      </c>
      <c r="D170" s="457"/>
      <c r="E170" s="455">
        <v>6959</v>
      </c>
      <c r="F170" s="456">
        <v>3010</v>
      </c>
      <c r="G170" s="456">
        <v>63664304.37</v>
      </c>
      <c r="H170" s="460">
        <v>9969</v>
      </c>
      <c r="I170" s="458"/>
      <c r="J170" s="459">
        <v>6707</v>
      </c>
      <c r="K170" s="374">
        <v>2939</v>
      </c>
      <c r="L170" s="412">
        <v>323</v>
      </c>
    </row>
    <row r="171" spans="1:12" ht="12.75" customHeight="1">
      <c r="A171" s="376" t="s">
        <v>152</v>
      </c>
      <c r="B171" s="379">
        <v>4983</v>
      </c>
      <c r="C171" s="461">
        <v>4351285.8</v>
      </c>
      <c r="D171" s="462"/>
      <c r="E171" s="463">
        <v>1454</v>
      </c>
      <c r="F171" s="379">
        <v>891</v>
      </c>
      <c r="G171" s="379">
        <v>23117762.22</v>
      </c>
      <c r="H171" s="461">
        <v>2345</v>
      </c>
      <c r="I171" s="464"/>
      <c r="J171" s="465">
        <v>1426</v>
      </c>
      <c r="K171" s="379">
        <v>846</v>
      </c>
      <c r="L171" s="466">
        <v>73</v>
      </c>
    </row>
    <row r="172" spans="1:13" ht="12.75" customHeight="1">
      <c r="A172" s="486" t="s">
        <v>153</v>
      </c>
      <c r="B172" s="488">
        <v>62618</v>
      </c>
      <c r="C172" s="390">
        <v>55061539.40000001</v>
      </c>
      <c r="D172" s="520"/>
      <c r="E172" s="489">
        <v>19904</v>
      </c>
      <c r="F172" s="487">
        <v>9218</v>
      </c>
      <c r="G172" s="487">
        <v>238171495</v>
      </c>
      <c r="H172" s="488">
        <v>29122</v>
      </c>
      <c r="I172" s="490"/>
      <c r="J172" s="491">
        <v>18327</v>
      </c>
      <c r="K172" s="488">
        <v>9975</v>
      </c>
      <c r="L172" s="419">
        <v>820</v>
      </c>
      <c r="M172" s="420"/>
    </row>
    <row r="173" spans="1:13" ht="17.25">
      <c r="A173" s="467" t="s">
        <v>176</v>
      </c>
      <c r="B173" s="466"/>
      <c r="C173" s="521"/>
      <c r="D173" s="468"/>
      <c r="E173" s="468"/>
      <c r="F173" s="468"/>
      <c r="G173" s="468"/>
      <c r="H173" s="468"/>
      <c r="I173" s="468"/>
      <c r="J173" s="468"/>
      <c r="K173" s="466"/>
      <c r="L173" s="419"/>
      <c r="M173" s="420"/>
    </row>
    <row r="174" spans="1:12" ht="15">
      <c r="A174" s="469" t="s">
        <v>172</v>
      </c>
      <c r="B174" s="446"/>
      <c r="C174" s="446"/>
      <c r="D174" s="446"/>
      <c r="E174" s="446"/>
      <c r="F174" s="446"/>
      <c r="G174" s="446"/>
      <c r="H174" s="446"/>
      <c r="I174" s="446"/>
      <c r="J174" s="446"/>
      <c r="K174" s="446"/>
      <c r="L174" s="446"/>
    </row>
    <row r="175" spans="1:12" ht="15">
      <c r="A175" s="417" t="s">
        <v>966</v>
      </c>
      <c r="B175" s="468"/>
      <c r="C175" s="468"/>
      <c r="D175" s="468"/>
      <c r="E175" s="468"/>
      <c r="F175" s="468"/>
      <c r="G175" s="468"/>
      <c r="H175" s="468"/>
      <c r="I175" s="468"/>
      <c r="J175" s="468"/>
      <c r="K175" s="468"/>
      <c r="L175" s="468"/>
    </row>
    <row r="176" spans="1:12" ht="12.75" customHeight="1" thickBot="1">
      <c r="A176" s="470"/>
      <c r="B176" s="415"/>
      <c r="C176" s="415"/>
      <c r="D176" s="415"/>
      <c r="E176" s="415"/>
      <c r="F176" s="415"/>
      <c r="G176" s="415"/>
      <c r="H176" s="415"/>
      <c r="I176" s="415"/>
      <c r="J176" s="415"/>
      <c r="K176" s="415"/>
      <c r="L176" s="415"/>
    </row>
    <row r="177" spans="1:13" ht="15">
      <c r="A177" s="421"/>
      <c r="B177" s="1014" t="s">
        <v>905</v>
      </c>
      <c r="C177" s="1014"/>
      <c r="D177" s="422"/>
      <c r="E177" s="1017" t="s">
        <v>972</v>
      </c>
      <c r="F177" s="1018"/>
      <c r="G177" s="1018"/>
      <c r="H177" s="1019"/>
      <c r="I177" s="424"/>
      <c r="J177" s="425"/>
      <c r="K177" s="426" t="s">
        <v>173</v>
      </c>
      <c r="L177" s="427"/>
      <c r="M177" s="420"/>
    </row>
    <row r="178" spans="1:12" ht="12.75" customHeight="1">
      <c r="A178" s="471"/>
      <c r="B178" s="472"/>
      <c r="C178" s="473"/>
      <c r="D178" s="474"/>
      <c r="E178" s="475"/>
      <c r="F178" s="472"/>
      <c r="G178" s="472"/>
      <c r="H178" s="476" t="s">
        <v>615</v>
      </c>
      <c r="I178" s="477"/>
      <c r="J178" s="478"/>
      <c r="K178" s="479" t="s">
        <v>6</v>
      </c>
      <c r="L178" s="471" t="s">
        <v>6</v>
      </c>
    </row>
    <row r="179" spans="1:12" ht="12.75" customHeight="1">
      <c r="A179" s="365" t="s">
        <v>851</v>
      </c>
      <c r="B179" s="438" t="s">
        <v>174</v>
      </c>
      <c r="C179" s="480" t="s">
        <v>584</v>
      </c>
      <c r="D179" s="442"/>
      <c r="E179" s="441" t="s">
        <v>968</v>
      </c>
      <c r="F179" s="438" t="s">
        <v>967</v>
      </c>
      <c r="G179" s="439" t="s">
        <v>584</v>
      </c>
      <c r="H179" s="480" t="s">
        <v>11</v>
      </c>
      <c r="I179" s="481"/>
      <c r="J179" s="482" t="s">
        <v>175</v>
      </c>
      <c r="K179" s="438" t="s">
        <v>8</v>
      </c>
      <c r="L179" s="365" t="s">
        <v>9</v>
      </c>
    </row>
    <row r="180" spans="1:12" ht="10.5" customHeight="1">
      <c r="A180" s="366"/>
      <c r="B180" s="446"/>
      <c r="C180" s="483"/>
      <c r="D180" s="450"/>
      <c r="E180" s="449"/>
      <c r="F180" s="446"/>
      <c r="G180" s="446"/>
      <c r="H180" s="483"/>
      <c r="I180" s="451"/>
      <c r="J180" s="452"/>
      <c r="K180" s="446"/>
      <c r="L180" s="412"/>
    </row>
    <row r="181" spans="1:12" ht="12.75" customHeight="1">
      <c r="A181" s="372" t="s">
        <v>154</v>
      </c>
      <c r="B181" s="374">
        <v>37067</v>
      </c>
      <c r="C181" s="453">
        <v>32956153.499999996</v>
      </c>
      <c r="D181" s="457"/>
      <c r="E181" s="455">
        <v>7477</v>
      </c>
      <c r="F181" s="456">
        <v>8742</v>
      </c>
      <c r="G181" s="484">
        <v>213504304.63</v>
      </c>
      <c r="H181" s="460">
        <v>16219</v>
      </c>
      <c r="I181" s="458"/>
      <c r="J181" s="459">
        <v>9717</v>
      </c>
      <c r="K181" s="374">
        <v>5994</v>
      </c>
      <c r="L181" s="412">
        <v>508</v>
      </c>
    </row>
    <row r="182" spans="1:12" ht="12.75" customHeight="1">
      <c r="A182" s="372" t="s">
        <v>155</v>
      </c>
      <c r="B182" s="374">
        <v>12851</v>
      </c>
      <c r="C182" s="460">
        <v>11412622.9</v>
      </c>
      <c r="D182" s="457"/>
      <c r="E182" s="455">
        <v>2672</v>
      </c>
      <c r="F182" s="456">
        <v>3137</v>
      </c>
      <c r="G182" s="456">
        <v>75634868.68</v>
      </c>
      <c r="H182" s="460">
        <v>5809</v>
      </c>
      <c r="I182" s="458"/>
      <c r="J182" s="459">
        <v>3576</v>
      </c>
      <c r="K182" s="374">
        <v>2044</v>
      </c>
      <c r="L182" s="412">
        <v>189</v>
      </c>
    </row>
    <row r="183" spans="1:12" ht="12.75" customHeight="1">
      <c r="A183" s="372" t="s">
        <v>156</v>
      </c>
      <c r="B183" s="374">
        <v>15447</v>
      </c>
      <c r="C183" s="460">
        <v>13642002.999999998</v>
      </c>
      <c r="D183" s="457"/>
      <c r="E183" s="455">
        <v>5188</v>
      </c>
      <c r="F183" s="456">
        <v>1871</v>
      </c>
      <c r="G183" s="456">
        <v>51400831.31999999</v>
      </c>
      <c r="H183" s="460">
        <v>7059</v>
      </c>
      <c r="I183" s="458"/>
      <c r="J183" s="459">
        <v>4647</v>
      </c>
      <c r="K183" s="374">
        <v>2104</v>
      </c>
      <c r="L183" s="412">
        <v>308</v>
      </c>
    </row>
    <row r="184" spans="1:12" ht="12.75" customHeight="1">
      <c r="A184" s="372" t="s">
        <v>157</v>
      </c>
      <c r="B184" s="374">
        <v>161182</v>
      </c>
      <c r="C184" s="460">
        <v>142357996.3</v>
      </c>
      <c r="D184" s="457"/>
      <c r="E184" s="455">
        <v>48040</v>
      </c>
      <c r="F184" s="456">
        <v>27719</v>
      </c>
      <c r="G184" s="456">
        <v>629594501.39</v>
      </c>
      <c r="H184" s="460">
        <v>75759</v>
      </c>
      <c r="I184" s="458"/>
      <c r="J184" s="459">
        <v>48356</v>
      </c>
      <c r="K184" s="374">
        <v>23204</v>
      </c>
      <c r="L184" s="412">
        <v>4199</v>
      </c>
    </row>
    <row r="185" spans="1:12" ht="12.75" customHeight="1">
      <c r="A185" s="372" t="s">
        <v>952</v>
      </c>
      <c r="B185" s="374">
        <v>182373</v>
      </c>
      <c r="C185" s="460">
        <v>161084298.1</v>
      </c>
      <c r="D185" s="457"/>
      <c r="E185" s="455">
        <v>58918</v>
      </c>
      <c r="F185" s="456">
        <v>29767</v>
      </c>
      <c r="G185" s="456">
        <v>802014619.3</v>
      </c>
      <c r="H185" s="460">
        <v>88685</v>
      </c>
      <c r="I185" s="458"/>
      <c r="J185" s="459">
        <v>60816</v>
      </c>
      <c r="K185" s="374">
        <v>22756</v>
      </c>
      <c r="L185" s="412">
        <v>5113</v>
      </c>
    </row>
    <row r="186" spans="1:12" ht="10.5" customHeight="1">
      <c r="A186" s="372"/>
      <c r="B186" s="374"/>
      <c r="C186" s="460"/>
      <c r="D186" s="457"/>
      <c r="E186" s="455"/>
      <c r="F186" s="456"/>
      <c r="G186" s="456"/>
      <c r="H186" s="460"/>
      <c r="I186" s="458"/>
      <c r="J186" s="459"/>
      <c r="K186" s="374"/>
      <c r="L186" s="412"/>
    </row>
    <row r="187" spans="1:12" ht="12.75" customHeight="1">
      <c r="A187" s="372" t="s">
        <v>158</v>
      </c>
      <c r="B187" s="374">
        <v>4483</v>
      </c>
      <c r="C187" s="460">
        <v>3987229.4</v>
      </c>
      <c r="D187" s="457"/>
      <c r="E187" s="455">
        <v>1428</v>
      </c>
      <c r="F187" s="456">
        <v>688</v>
      </c>
      <c r="G187" s="456">
        <v>12898181.2</v>
      </c>
      <c r="H187" s="460">
        <v>2116</v>
      </c>
      <c r="I187" s="458"/>
      <c r="J187" s="459">
        <v>1224</v>
      </c>
      <c r="K187" s="374">
        <v>833</v>
      </c>
      <c r="L187" s="412">
        <v>59</v>
      </c>
    </row>
    <row r="188" spans="1:12" ht="12.75" customHeight="1">
      <c r="A188" s="372" t="s">
        <v>159</v>
      </c>
      <c r="B188" s="374">
        <v>30141</v>
      </c>
      <c r="C188" s="460">
        <v>26728129.3</v>
      </c>
      <c r="D188" s="457"/>
      <c r="E188" s="455">
        <v>10320</v>
      </c>
      <c r="F188" s="456">
        <v>4415</v>
      </c>
      <c r="G188" s="456">
        <v>101772047.46000001</v>
      </c>
      <c r="H188" s="460">
        <v>14735</v>
      </c>
      <c r="I188" s="458"/>
      <c r="J188" s="459">
        <v>11433</v>
      </c>
      <c r="K188" s="374">
        <v>2795</v>
      </c>
      <c r="L188" s="412">
        <v>507</v>
      </c>
    </row>
    <row r="189" spans="1:12" ht="12.75" customHeight="1">
      <c r="A189" s="372" t="s">
        <v>160</v>
      </c>
      <c r="B189" s="374">
        <v>13149</v>
      </c>
      <c r="C189" s="460">
        <v>11627025.5</v>
      </c>
      <c r="D189" s="457"/>
      <c r="E189" s="455">
        <v>2542</v>
      </c>
      <c r="F189" s="456">
        <v>2874</v>
      </c>
      <c r="G189" s="456">
        <v>65068725.88000001</v>
      </c>
      <c r="H189" s="460">
        <v>5416</v>
      </c>
      <c r="I189" s="458"/>
      <c r="J189" s="459">
        <v>2438</v>
      </c>
      <c r="K189" s="374">
        <v>2818</v>
      </c>
      <c r="L189" s="412">
        <v>160</v>
      </c>
    </row>
    <row r="190" spans="1:12" ht="12.75" customHeight="1">
      <c r="A190" s="372" t="s">
        <v>161</v>
      </c>
      <c r="B190" s="374">
        <v>88562</v>
      </c>
      <c r="C190" s="460">
        <v>78465649.00000004</v>
      </c>
      <c r="D190" s="457"/>
      <c r="E190" s="455">
        <v>25213</v>
      </c>
      <c r="F190" s="456">
        <v>16333</v>
      </c>
      <c r="G190" s="456">
        <v>343899016.92999995</v>
      </c>
      <c r="H190" s="460">
        <v>41546</v>
      </c>
      <c r="I190" s="458"/>
      <c r="J190" s="459">
        <v>27872</v>
      </c>
      <c r="K190" s="374">
        <v>11691</v>
      </c>
      <c r="L190" s="412">
        <v>1983</v>
      </c>
    </row>
    <row r="191" spans="1:12" ht="12.75" customHeight="1">
      <c r="A191" s="372" t="s">
        <v>162</v>
      </c>
      <c r="B191" s="374">
        <v>10161</v>
      </c>
      <c r="C191" s="460">
        <v>8936126.700000003</v>
      </c>
      <c r="D191" s="457"/>
      <c r="E191" s="455">
        <v>3422</v>
      </c>
      <c r="F191" s="456">
        <v>1480</v>
      </c>
      <c r="G191" s="456">
        <v>34842283.199999996</v>
      </c>
      <c r="H191" s="460">
        <v>4902</v>
      </c>
      <c r="I191" s="458"/>
      <c r="J191" s="459">
        <v>3004</v>
      </c>
      <c r="K191" s="374">
        <v>1793</v>
      </c>
      <c r="L191" s="412">
        <v>105</v>
      </c>
    </row>
    <row r="192" spans="1:12" ht="10.5" customHeight="1">
      <c r="A192" s="372"/>
      <c r="B192" s="374"/>
      <c r="C192" s="460"/>
      <c r="D192" s="457"/>
      <c r="E192" s="455"/>
      <c r="F192" s="456"/>
      <c r="G192" s="456"/>
      <c r="H192" s="460"/>
      <c r="I192" s="458"/>
      <c r="J192" s="459"/>
      <c r="K192" s="374"/>
      <c r="L192" s="412"/>
    </row>
    <row r="193" spans="1:12" ht="12.75" customHeight="1">
      <c r="A193" s="372" t="s">
        <v>118</v>
      </c>
      <c r="B193" s="374">
        <v>172864</v>
      </c>
      <c r="C193" s="460">
        <v>153132783.8</v>
      </c>
      <c r="D193" s="457"/>
      <c r="E193" s="455">
        <v>55410</v>
      </c>
      <c r="F193" s="456">
        <v>33991</v>
      </c>
      <c r="G193" s="456">
        <v>1614486153.8400002</v>
      </c>
      <c r="H193" s="460">
        <v>89401</v>
      </c>
      <c r="I193" s="458"/>
      <c r="J193" s="459">
        <v>67154</v>
      </c>
      <c r="K193" s="374">
        <v>19358</v>
      </c>
      <c r="L193" s="412">
        <v>2889</v>
      </c>
    </row>
    <row r="194" spans="1:12" ht="12.75" customHeight="1">
      <c r="A194" s="372" t="s">
        <v>831</v>
      </c>
      <c r="B194" s="374">
        <v>90956</v>
      </c>
      <c r="C194" s="460">
        <v>80396075.1</v>
      </c>
      <c r="D194" s="457"/>
      <c r="E194" s="455">
        <v>29957</v>
      </c>
      <c r="F194" s="456">
        <v>14160</v>
      </c>
      <c r="G194" s="456">
        <v>343095314.4</v>
      </c>
      <c r="H194" s="460">
        <v>44117</v>
      </c>
      <c r="I194" s="458"/>
      <c r="J194" s="459">
        <v>29755</v>
      </c>
      <c r="K194" s="374">
        <v>13137</v>
      </c>
      <c r="L194" s="412">
        <v>1225</v>
      </c>
    </row>
    <row r="195" spans="1:12" ht="12.75" customHeight="1">
      <c r="A195" s="372" t="s">
        <v>163</v>
      </c>
      <c r="B195" s="374">
        <v>25242</v>
      </c>
      <c r="C195" s="460">
        <v>22262622.999999993</v>
      </c>
      <c r="D195" s="457"/>
      <c r="E195" s="455">
        <v>6918</v>
      </c>
      <c r="F195" s="456">
        <v>4456</v>
      </c>
      <c r="G195" s="456">
        <v>107095397.81</v>
      </c>
      <c r="H195" s="460">
        <v>11374</v>
      </c>
      <c r="I195" s="458"/>
      <c r="J195" s="459">
        <v>6398</v>
      </c>
      <c r="K195" s="374">
        <v>4720</v>
      </c>
      <c r="L195" s="412">
        <v>256</v>
      </c>
    </row>
    <row r="196" spans="1:12" ht="12.75" customHeight="1">
      <c r="A196" s="372" t="s">
        <v>164</v>
      </c>
      <c r="B196" s="374">
        <v>22124</v>
      </c>
      <c r="C196" s="460">
        <v>19487366.6</v>
      </c>
      <c r="D196" s="457"/>
      <c r="E196" s="455">
        <v>6947</v>
      </c>
      <c r="F196" s="456">
        <v>3531</v>
      </c>
      <c r="G196" s="456">
        <v>81647058.44999999</v>
      </c>
      <c r="H196" s="460">
        <v>10478</v>
      </c>
      <c r="I196" s="458"/>
      <c r="J196" s="459">
        <v>6333</v>
      </c>
      <c r="K196" s="374">
        <v>3890</v>
      </c>
      <c r="L196" s="412">
        <v>255</v>
      </c>
    </row>
    <row r="197" spans="1:12" ht="12.75" customHeight="1">
      <c r="A197" s="372" t="s">
        <v>165</v>
      </c>
      <c r="B197" s="374">
        <v>78945</v>
      </c>
      <c r="C197" s="460">
        <v>69908481.6</v>
      </c>
      <c r="D197" s="457"/>
      <c r="E197" s="455">
        <v>17572</v>
      </c>
      <c r="F197" s="456">
        <v>16755</v>
      </c>
      <c r="G197" s="456">
        <v>398930015.98999995</v>
      </c>
      <c r="H197" s="460">
        <v>34327</v>
      </c>
      <c r="I197" s="458"/>
      <c r="J197" s="459">
        <v>18393</v>
      </c>
      <c r="K197" s="374">
        <v>13811</v>
      </c>
      <c r="L197" s="412">
        <v>2123</v>
      </c>
    </row>
    <row r="198" spans="1:12" ht="10.5" customHeight="1">
      <c r="A198" s="372"/>
      <c r="B198" s="374"/>
      <c r="C198" s="460"/>
      <c r="D198" s="457"/>
      <c r="E198" s="455"/>
      <c r="F198" s="456"/>
      <c r="G198" s="456"/>
      <c r="H198" s="460"/>
      <c r="I198" s="458"/>
      <c r="J198" s="459"/>
      <c r="K198" s="374"/>
      <c r="L198" s="412"/>
    </row>
    <row r="199" spans="1:12" ht="12.75" customHeight="1">
      <c r="A199" s="372" t="s">
        <v>166</v>
      </c>
      <c r="B199" s="374">
        <v>401929</v>
      </c>
      <c r="C199" s="460">
        <v>354184128.5000001</v>
      </c>
      <c r="D199" s="457"/>
      <c r="E199" s="455">
        <v>97917</v>
      </c>
      <c r="F199" s="456">
        <v>89358</v>
      </c>
      <c r="G199" s="456">
        <v>2221266875.19</v>
      </c>
      <c r="H199" s="460">
        <v>187275</v>
      </c>
      <c r="I199" s="458"/>
      <c r="J199" s="459">
        <v>106437</v>
      </c>
      <c r="K199" s="374">
        <v>69059</v>
      </c>
      <c r="L199" s="412">
        <v>11779</v>
      </c>
    </row>
    <row r="200" spans="1:12" ht="12.75" customHeight="1">
      <c r="A200" s="372" t="s">
        <v>167</v>
      </c>
      <c r="B200" s="374">
        <v>21500</v>
      </c>
      <c r="C200" s="460">
        <v>18976406.299999997</v>
      </c>
      <c r="D200" s="457"/>
      <c r="E200" s="455">
        <v>6535</v>
      </c>
      <c r="F200" s="456">
        <v>3102</v>
      </c>
      <c r="G200" s="456">
        <v>86910945.43</v>
      </c>
      <c r="H200" s="460">
        <v>9637</v>
      </c>
      <c r="I200" s="458"/>
      <c r="J200" s="459">
        <v>5782</v>
      </c>
      <c r="K200" s="374">
        <v>3609</v>
      </c>
      <c r="L200" s="412">
        <v>246</v>
      </c>
    </row>
    <row r="201" spans="1:12" ht="12.75" customHeight="1">
      <c r="A201" s="376" t="s">
        <v>168</v>
      </c>
      <c r="B201" s="379">
        <v>13346</v>
      </c>
      <c r="C201" s="461">
        <v>11600606.599999996</v>
      </c>
      <c r="D201" s="462"/>
      <c r="E201" s="463">
        <v>3759</v>
      </c>
      <c r="F201" s="379">
        <v>2766</v>
      </c>
      <c r="G201" s="379">
        <v>80755225.58999997</v>
      </c>
      <c r="H201" s="461">
        <v>6525</v>
      </c>
      <c r="I201" s="464"/>
      <c r="J201" s="465">
        <v>3932</v>
      </c>
      <c r="K201" s="379">
        <v>2292</v>
      </c>
      <c r="L201" s="415">
        <v>301</v>
      </c>
    </row>
    <row r="202" spans="1:13" ht="12.75" customHeight="1">
      <c r="A202" s="486" t="s">
        <v>169</v>
      </c>
      <c r="B202" s="487">
        <v>26506</v>
      </c>
      <c r="C202" s="488">
        <v>23274658.400000002</v>
      </c>
      <c r="D202" s="390"/>
      <c r="E202" s="489">
        <v>8074</v>
      </c>
      <c r="F202" s="487">
        <v>4444</v>
      </c>
      <c r="G202" s="487">
        <v>120473999.99000001</v>
      </c>
      <c r="H202" s="488">
        <v>12518</v>
      </c>
      <c r="I202" s="490"/>
      <c r="J202" s="491">
        <v>8068</v>
      </c>
      <c r="K202" s="487">
        <v>4064</v>
      </c>
      <c r="L202" s="466">
        <v>386</v>
      </c>
      <c r="M202" s="420"/>
    </row>
    <row r="203" spans="1:13" ht="10.5" customHeight="1">
      <c r="A203" s="522"/>
      <c r="B203" s="523"/>
      <c r="C203" s="524"/>
      <c r="D203" s="525"/>
      <c r="E203" s="526"/>
      <c r="F203" s="527"/>
      <c r="G203" s="523"/>
      <c r="H203" s="524"/>
      <c r="I203" s="525"/>
      <c r="J203" s="528"/>
      <c r="K203" s="527"/>
      <c r="L203" s="529"/>
      <c r="M203" s="420"/>
    </row>
    <row r="204" spans="1:12" ht="15" customHeight="1">
      <c r="A204" s="530" t="s">
        <v>886</v>
      </c>
      <c r="B204" s="500">
        <v>2232236</v>
      </c>
      <c r="C204" s="501">
        <v>1969891068.6999996</v>
      </c>
      <c r="D204" s="502"/>
      <c r="E204" s="531">
        <v>626195</v>
      </c>
      <c r="F204" s="500">
        <v>436364</v>
      </c>
      <c r="G204" s="397">
        <v>11657405529.29</v>
      </c>
      <c r="H204" s="532">
        <v>1062559</v>
      </c>
      <c r="I204" s="505"/>
      <c r="J204" s="506">
        <v>669308</v>
      </c>
      <c r="K204" s="500">
        <v>340628</v>
      </c>
      <c r="L204" s="500">
        <v>52623</v>
      </c>
    </row>
    <row r="205" spans="1:12" ht="15" customHeight="1">
      <c r="A205" s="530" t="s">
        <v>850</v>
      </c>
      <c r="B205" s="500">
        <v>5417943</v>
      </c>
      <c r="C205" s="501">
        <v>4785989662.8</v>
      </c>
      <c r="D205" s="502"/>
      <c r="E205" s="531">
        <v>1239542</v>
      </c>
      <c r="F205" s="500">
        <v>1155389</v>
      </c>
      <c r="G205" s="397">
        <v>31130946157.160034</v>
      </c>
      <c r="H205" s="532">
        <v>2394931</v>
      </c>
      <c r="I205" s="505"/>
      <c r="J205" s="506">
        <v>1275773</v>
      </c>
      <c r="K205" s="500">
        <v>1040479</v>
      </c>
      <c r="L205" s="500">
        <v>78679</v>
      </c>
    </row>
    <row r="206" spans="1:12" ht="15" customHeight="1">
      <c r="A206" s="530" t="s">
        <v>192</v>
      </c>
      <c r="B206" s="500">
        <v>295918</v>
      </c>
      <c r="C206" s="533">
        <v>204555684.9</v>
      </c>
      <c r="D206" s="534"/>
      <c r="E206" s="531">
        <v>74404</v>
      </c>
      <c r="F206" s="500">
        <v>66018</v>
      </c>
      <c r="G206" s="397">
        <v>11564821282.21</v>
      </c>
      <c r="H206" s="535">
        <v>140422</v>
      </c>
      <c r="I206" s="505"/>
      <c r="J206" s="506">
        <v>72499</v>
      </c>
      <c r="K206" s="500">
        <v>46482</v>
      </c>
      <c r="L206" s="536">
        <v>21441</v>
      </c>
    </row>
    <row r="207" spans="1:12" ht="12.75" customHeight="1">
      <c r="A207" s="537"/>
      <c r="B207" s="538"/>
      <c r="C207" s="502"/>
      <c r="D207" s="539"/>
      <c r="E207" s="540"/>
      <c r="F207" s="541"/>
      <c r="G207" s="542"/>
      <c r="H207" s="504"/>
      <c r="I207" s="543"/>
      <c r="J207" s="544"/>
      <c r="K207" s="541"/>
      <c r="L207" s="468"/>
    </row>
    <row r="208" spans="1:12" ht="15" customHeight="1">
      <c r="A208" s="530" t="s">
        <v>887</v>
      </c>
      <c r="B208" s="500">
        <v>7946097</v>
      </c>
      <c r="C208" s="501">
        <v>6960436416.4</v>
      </c>
      <c r="D208" s="502"/>
      <c r="E208" s="531">
        <v>1940141</v>
      </c>
      <c r="F208" s="500">
        <v>1657771</v>
      </c>
      <c r="G208" s="397">
        <v>54353172968.66004</v>
      </c>
      <c r="H208" s="532">
        <v>3597912</v>
      </c>
      <c r="I208" s="505"/>
      <c r="J208" s="506">
        <v>2017580</v>
      </c>
      <c r="K208" s="500">
        <v>1427589</v>
      </c>
      <c r="L208" s="500">
        <v>152743</v>
      </c>
    </row>
    <row r="209" spans="1:12" ht="12.75" customHeight="1">
      <c r="A209" s="445"/>
      <c r="B209" s="419"/>
      <c r="C209" s="401"/>
      <c r="D209" s="401"/>
      <c r="E209" s="419"/>
      <c r="F209" s="419"/>
      <c r="G209" s="401"/>
      <c r="H209" s="419"/>
      <c r="I209" s="419"/>
      <c r="J209" s="419"/>
      <c r="K209" s="419"/>
      <c r="L209" s="445"/>
    </row>
    <row r="210" spans="1:12" ht="12.75" customHeight="1">
      <c r="A210" s="413" t="s">
        <v>719</v>
      </c>
      <c r="B210" s="412"/>
      <c r="C210" s="412"/>
      <c r="D210" s="412"/>
      <c r="E210" s="413"/>
      <c r="F210" s="413"/>
      <c r="G210" s="413"/>
      <c r="H210" s="413"/>
      <c r="I210" s="413"/>
      <c r="J210" s="413"/>
      <c r="K210" s="413"/>
      <c r="L210" s="413"/>
    </row>
    <row r="211" spans="1:12" ht="14.25" customHeight="1">
      <c r="A211" s="545" t="s">
        <v>177</v>
      </c>
      <c r="B211" s="546"/>
      <c r="C211" s="546"/>
      <c r="D211" s="546"/>
      <c r="E211" s="546"/>
      <c r="F211" s="546"/>
      <c r="G211" s="546"/>
      <c r="H211" s="546"/>
      <c r="I211" s="546"/>
      <c r="J211" s="546"/>
      <c r="K211" s="546"/>
      <c r="L211" s="546"/>
    </row>
  </sheetData>
  <mergeCells count="12">
    <mergeCell ref="B177:C177"/>
    <mergeCell ref="E177:H177"/>
    <mergeCell ref="B146:C146"/>
    <mergeCell ref="E146:H146"/>
    <mergeCell ref="B134:C134"/>
    <mergeCell ref="E134:H134"/>
    <mergeCell ref="B5:C5"/>
    <mergeCell ref="E5:H5"/>
    <mergeCell ref="B91:C91"/>
    <mergeCell ref="E91:H91"/>
    <mergeCell ref="B48:C48"/>
    <mergeCell ref="E48:H48"/>
  </mergeCells>
  <printOptions horizontalCentered="1"/>
  <pageMargins left="0.5" right="0.5" top="0.5" bottom="1" header="0.5" footer="0.5"/>
  <pageSetup horizontalDpi="1200" verticalDpi="1200" orientation="landscape" scale="84" r:id="rId1"/>
  <rowBreaks count="4" manualBreakCount="4">
    <brk id="43" max="11" man="1"/>
    <brk id="86" max="11" man="1"/>
    <brk id="129" max="11" man="1"/>
    <brk id="17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Adam Silverman</dc:creator>
  <cp:keywords/>
  <dc:description/>
  <cp:lastModifiedBy>Joshua Silverman</cp:lastModifiedBy>
  <cp:lastPrinted>2011-02-04T13:41:27Z</cp:lastPrinted>
  <dcterms:created xsi:type="dcterms:W3CDTF">2009-10-26T17:43:13Z</dcterms:created>
  <dcterms:modified xsi:type="dcterms:W3CDTF">2011-02-04T17:53:18Z</dcterms:modified>
  <cp:category/>
  <cp:version/>
  <cp:contentType/>
  <cp:contentStatus/>
</cp:coreProperties>
</file>